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activeTab="4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1">'2 '!$A$1:$H$14</definedName>
    <definedName name="_xlnm.Print_Area" localSheetId="2">'3'!$A$1:$K$42</definedName>
    <definedName name="_xlnm.Print_Area" localSheetId="3">'4'!$A$1:$D$12</definedName>
    <definedName name="_xlnm.Print_Area" localSheetId="4">'5'!$A$1:$AE$45</definedName>
    <definedName name="_xlnm.Print_Area" localSheetId="5">'6'!$A$1:$J$31</definedName>
    <definedName name="_xlnm.Print_Area" localSheetId="8">'9'!$A$1:$I$42</definedName>
  </definedNames>
  <calcPr fullCalcOnLoad="1"/>
</workbook>
</file>

<file path=xl/sharedStrings.xml><?xml version="1.0" encoding="utf-8"?>
<sst xmlns="http://schemas.openxmlformats.org/spreadsheetml/2006/main" count="515" uniqueCount="194">
  <si>
    <t>Значения показателей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</si>
  <si>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</si>
  <si>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</si>
  <si>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</si>
  <si>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</si>
  <si>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</si>
  <si>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</si>
  <si>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</si>
  <si>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</si>
  <si>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</si>
  <si>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</si>
  <si>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</si>
  <si>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</si>
  <si>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</si>
  <si>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</si>
  <si>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</si>
  <si>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2</t>
  </si>
  <si>
    <t>Подпрограмма 2</t>
  </si>
  <si>
    <t>2.1</t>
  </si>
  <si>
    <t>Наименование ВЦП, основного мероприятия, мероприятия ФЦП, контрольного события программы</t>
  </si>
  <si>
    <t>Срок начала реали-зации</t>
  </si>
  <si>
    <t>Срок оконча-ния реализа-ции (дата контроль-ного события)</t>
  </si>
  <si>
    <t>Объем ресурсного обеспечения,
тыс. руб.</t>
  </si>
  <si>
    <t>График реализации (месяц/квартал)</t>
  </si>
  <si>
    <t>Контрольное событие программы 1</t>
  </si>
  <si>
    <t>Контрольное событие программы 2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</si>
  <si>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</si>
  <si>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</si>
  <si>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</si>
  <si>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</si>
  <si>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</si>
  <si>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</si>
  <si>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</si>
  <si>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</si>
  <si>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</si>
  <si>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</si>
  <si>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</si>
  <si>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</si>
  <si>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</si>
  <si>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</si>
  <si>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</si>
  <si>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</si>
  <si>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</si>
  <si>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</si>
  <si>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</si>
  <si>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</si>
  <si>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</si>
  <si>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</si>
  <si>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</si>
  <si>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</si>
  <si>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</si>
  <si>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</si>
  <si>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</si>
  <si>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</si>
  <si>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</si>
  <si>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</si>
  <si>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</si>
  <si>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</si>
  <si>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</si>
  <si>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Таблица 4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</si>
  <si>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</si>
  <si>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</si>
  <si>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</si>
  <si>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</si>
  <si>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</si>
  <si>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</si>
  <si>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</si>
  <si>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 xml:space="preserve">Код бюджетной классификации </t>
  </si>
  <si>
    <t>Ответственный исполнитель (ИОГВ/Ф.И.О.)</t>
  </si>
  <si>
    <t>Всего:</t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</si>
  <si>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</si>
  <si>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</si>
  <si>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</si>
  <si>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</si>
  <si>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</si>
  <si>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</si>
  <si>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</si>
  <si>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</si>
  <si>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</si>
  <si>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</si>
  <si>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</si>
  <si>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</si>
  <si>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</si>
  <si>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</si>
  <si>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</si>
  <si>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№ п/п</t>
  </si>
  <si>
    <t>1.1.1.</t>
  </si>
  <si>
    <t>1.2.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</si>
  <si>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</si>
  <si>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</si>
  <si>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</si>
  <si>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</si>
  <si>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</si>
  <si>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</si>
  <si>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</si>
  <si>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</si>
  <si>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</si>
  <si>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</si>
  <si>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</si>
  <si>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</si>
  <si>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</si>
  <si>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</si>
  <si>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</si>
  <si>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</si>
  <si>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</si>
  <si>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</si>
  <si>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</si>
  <si>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</si>
  <si>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</si>
  <si>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</si>
  <si>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</si>
  <si>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</si>
  <si>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</si>
  <si>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</si>
  <si>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</si>
  <si>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</si>
  <si>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</si>
  <si>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</si>
  <si>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</si>
  <si>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 xml:space="preserve">План реализации муниципальной программы </t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</si>
  <si>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</si>
  <si>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</si>
  <si>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</si>
  <si>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основных мероприятий подпрограмм муниципальной программы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</si>
  <si>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</si>
  <si>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</si>
  <si>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t>%</t>
  </si>
  <si>
    <t>2.1.</t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</si>
  <si>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</si>
  <si>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</si>
  <si>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</si>
  <si>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Сокращение незаконного потребления наркотических средств и психотропных веществ, злоупотребление алкогольной продукции среди населения сельского поселения "село Каменское" и снижение уровня заболеваемости населения наркоманией и алкоголизмом</t>
  </si>
  <si>
    <t>1.2.1.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</si>
  <si>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</si>
  <si>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</si>
  <si>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</si>
  <si>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0300000000</t>
  </si>
  <si>
    <t>0310000000</t>
  </si>
  <si>
    <t>0310100000</t>
  </si>
  <si>
    <t>0320000000</t>
  </si>
  <si>
    <t>0320100000</t>
  </si>
  <si>
    <t>Снижение уровеня заболеваемости населения наркоманией, 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</si>
  <si>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2.1 Снижение уровеня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</si>
  <si>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Контрольное событие программы 2.1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</t>
  </si>
  <si>
    <t>муниципальные внебюджетные фонды</t>
  </si>
  <si>
    <t>2.</t>
  </si>
  <si>
    <t>Всего по программе</t>
  </si>
  <si>
    <t>Основное мероприятие 2.1                                            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
снижение уровня заболеваемости населения алкоголизмом;</t>
  </si>
  <si>
    <t>2019, квартал</t>
  </si>
  <si>
    <t>2018 год, месяц</t>
  </si>
  <si>
    <t>2020, квартал</t>
  </si>
  <si>
    <t>2022</t>
  </si>
  <si>
    <t>01.01.2018</t>
  </si>
  <si>
    <t>31.12.2022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</si>
  <si>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0"/>
        <rFont val="Arial Cyr"/>
        <family val="1"/>
      </rPr>
      <t>1</t>
    </r>
  </si>
  <si>
    <r>
      <t xml:space="preserve">Код бюд-жетной класси-фика-
ции </t>
    </r>
    <r>
      <rPr>
        <vertAlign val="superscript"/>
        <sz val="10"/>
        <rFont val="Arial Cyr"/>
        <family val="1"/>
      </rPr>
      <t>2</t>
    </r>
  </si>
  <si>
    <r>
      <t>1</t>
    </r>
    <r>
      <rPr>
        <sz val="10"/>
        <rFont val="Arial Cyr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</si>
  <si>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10"/>
        <rFont val="Arial Cyr"/>
        <family val="1"/>
      </rPr>
      <t>2</t>
    </r>
    <r>
      <rPr>
        <sz val="10"/>
        <rFont val="Arial Cyr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</si>
  <si>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2018-2022</t>
  </si>
  <si>
    <t>Ответственный исполнитель
(ИОГВ/
Ф.И.О.)</t>
  </si>
  <si>
    <t>Ожидаемый результат реализации мероприятия</t>
  </si>
  <si>
    <t>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</t>
  </si>
  <si>
    <t>Подпрограмма 1 «Профилактика правонарушений, преступлений  в  сельском поселении "село Манилы"</t>
  </si>
  <si>
    <t xml:space="preserve"> Обеспечение безопасности граждан путем снижения уровня преступлений, правонарушений в сельском поселении "село Манилы"</t>
  </si>
  <si>
    <t>Подпрограмма 2 «Профилактика наркомании и алкоголизма в сельском поселении "село Манилы"»</t>
  </si>
  <si>
    <t>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Манилы"Пенжинского муниципального района Камчатского края на 2018-2022 годы»</t>
  </si>
  <si>
    <t>1.1 Обеспечение безопасности граждан путем снижения уровня преступлений, правонарушений в сельском поселении "село Манилы"</t>
  </si>
  <si>
    <t>Администрация сельского поселения "село Манилы"</t>
  </si>
  <si>
    <t>Повышение эффективности муниципальной системы профилактики правонарушений. Уменьшение числа совершаемых тяжких преступлений в сельском поселении "село Манилы"</t>
  </si>
  <si>
    <t>Подпрограмма 2 «Профилактика наркомании и алкоголизма в сельском поселении "село Манилы"</t>
  </si>
  <si>
    <t>Сокращение незаконного потребления наркотических средств и психотропных веществ, злоупотребление алкогольной продукции среди населения сельского поселения "село Манилы" и снижение уровня заболеваемости населения наркоманией и алкоголизмом</t>
  </si>
  <si>
    <t>Подпрограмма 1 «Профилактика правонарушений, преступлений в сельском поселении "село Манилы"</t>
  </si>
  <si>
    <t>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</t>
  </si>
  <si>
    <t>Подпрограмма 1  «Профилактика правонарушений, преступлений  в  сельском поселении "село Манилы"</t>
  </si>
  <si>
    <t>Контрольное событие программы 1.1 Обеспечение безопасности граждан путем снижения уровня преступлений, правонарушений в сельском поселении "село Манилы"</t>
  </si>
  <si>
    <t>Основное мероприятие 1.1                                          Обеспечение безопасности граждан путем снижения уровня преступлений, правонарушений в сельском поселении "село Манилы";</t>
  </si>
  <si>
    <t>Подпрограмма 2«Профилактика наркомании и алкоголизма в сельском поселении "село Манилы"</t>
  </si>
  <si>
    <t xml:space="preserve"> 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 Пенжинского муниципального района на 2018-2022 годы"</t>
  </si>
  <si>
    <t>931</t>
  </si>
  <si>
    <t>Администрация сельского поселения "село Манилы" Пенжинского муниципального района Камчатского края Линков Л.М.</t>
  </si>
  <si>
    <t>Основное мероприятие 1.1 Обеспечение безопасности граждан путем снижения уровня преступлений, правонарушений в сельском поселении "село Манилы"</t>
  </si>
  <si>
    <t>Линков Л.М.</t>
  </si>
  <si>
    <t>ежегодно на постоянной основе</t>
  </si>
  <si>
    <t>Основное мероприятие 2.1 Снижение уровня заболеваемости населения наркоманией,сокращение масштабов незаконного потребления наркотических средств и психотропных веществ; снижение смертности от случайных отравлений алкогольной продукцией,снижение уровня заболеваемости населения алкоголизмом;</t>
  </si>
  <si>
    <t>Контрольное событие программ</t>
  </si>
  <si>
    <t xml:space="preserve">Наименование муниципальной программы: Муниципальная программа сельского поселения "село Манилы" Пенжинского муниципального района Камчатского края «Профилактика правонарушений, терроризма, экстремизма, наркомании и алкоголизма в  сельском поселении "село Манилы" Пенжинского муниципального района Камчатского края на 2018-2022 годы» </t>
  </si>
  <si>
    <t>Администрация сельского поселения «село Манилы» Пенжинского муниципального района Камчатского края</t>
  </si>
  <si>
    <t>Обеспечение безопасности граждан путем снижения уровня преступлений, правонарушений в сельском поселении "село Манилы"</t>
  </si>
  <si>
    <t>Снижение уровеня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</si>
  <si>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Основное мероприятие Обеспечение безопасности граждан путем снижения уровня преступлений, правонарушений в сельском поселении "село Манилы"</t>
  </si>
  <si>
    <t>Основное мероприятие Снижение уровеня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снижениеуровня заболеваемостинаселения алкоголизмом</t>
  </si>
  <si>
    <t>1 квартал</t>
  </si>
  <si>
    <t>62,15190</t>
  </si>
  <si>
    <t>2019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</si>
</sst>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0.00000"/>
    <numFmt numFmtId="186" formatCode="#,##0.000"/>
    <numFmt numFmtId="187" formatCode="#,##0.0000"/>
    <numFmt numFmtId="188" formatCode="#,##0.000000"/>
    <numFmt numFmtId="189" formatCode="0.0"/>
    <numFmt numFmtId="190" formatCode="0.000"/>
    <numFmt numFmtId="191" formatCode="0.0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0"/>
      <name val="Arial Cyr"/>
      <family val="1"/>
    </font>
    <font>
      <b/>
      <i/>
      <sz val="7.5"/>
      <name val="Times New Roman"/>
      <family val="1"/>
    </font>
    <font>
      <sz val="7.5"/>
      <name val="Arial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0" fillId="0" borderId="0" xfId="53" applyAlignment="1">
      <alignment vertical="top" wrapText="1"/>
      <protection/>
    </xf>
    <xf numFmtId="0" fontId="40" fillId="0" borderId="0" xfId="53">
      <alignment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right" vertical="center" wrapText="1"/>
      <protection/>
    </xf>
    <xf numFmtId="0" fontId="15" fillId="0" borderId="23" xfId="53" applyFont="1" applyBorder="1" applyAlignment="1">
      <alignment vertical="top" wrapText="1"/>
      <protection/>
    </xf>
    <xf numFmtId="0" fontId="15" fillId="0" borderId="15" xfId="53" applyFont="1" applyBorder="1" applyAlignment="1">
      <alignment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4" fillId="0" borderId="23" xfId="53" applyFont="1" applyBorder="1" applyAlignment="1">
      <alignment vertical="top" wrapText="1"/>
      <protection/>
    </xf>
    <xf numFmtId="0" fontId="40" fillId="0" borderId="15" xfId="53" applyBorder="1" applyAlignment="1">
      <alignment vertical="top" wrapText="1"/>
      <protection/>
    </xf>
    <xf numFmtId="0" fontId="40" fillId="0" borderId="11" xfId="53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40" fillId="0" borderId="13" xfId="53" applyBorder="1" applyAlignment="1">
      <alignment vertical="top" wrapText="1"/>
      <protection/>
    </xf>
    <xf numFmtId="0" fontId="40" fillId="0" borderId="14" xfId="53" applyBorder="1" applyAlignment="1">
      <alignment vertical="top" wrapText="1"/>
      <protection/>
    </xf>
    <xf numFmtId="0" fontId="15" fillId="0" borderId="24" xfId="53" applyFont="1" applyBorder="1" applyAlignment="1">
      <alignment vertical="top" wrapText="1"/>
      <protection/>
    </xf>
    <xf numFmtId="0" fontId="15" fillId="0" borderId="25" xfId="53" applyFont="1" applyBorder="1" applyAlignment="1">
      <alignment vertical="top" wrapText="1"/>
      <protection/>
    </xf>
    <xf numFmtId="0" fontId="15" fillId="0" borderId="26" xfId="53" applyFont="1" applyBorder="1" applyAlignment="1">
      <alignment vertical="top" wrapText="1"/>
      <protection/>
    </xf>
    <xf numFmtId="0" fontId="15" fillId="0" borderId="27" xfId="53" applyFont="1" applyBorder="1" applyAlignment="1">
      <alignment horizontal="center" vertical="center" wrapText="1"/>
      <protection/>
    </xf>
    <xf numFmtId="0" fontId="15" fillId="0" borderId="28" xfId="53" applyFont="1" applyBorder="1" applyAlignment="1">
      <alignment horizontal="center" vertical="center" wrapText="1"/>
      <protection/>
    </xf>
    <xf numFmtId="0" fontId="15" fillId="0" borderId="29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84" fontId="3" fillId="10" borderId="0" xfId="0" applyNumberFormat="1" applyFont="1" applyFill="1" applyBorder="1" applyAlignment="1">
      <alignment vertical="top"/>
    </xf>
    <xf numFmtId="184" fontId="3" fillId="10" borderId="10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49" fontId="2" fillId="33" borderId="24" xfId="0" applyNumberFormat="1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/>
    </xf>
    <xf numFmtId="0" fontId="3" fillId="33" borderId="3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right" vertical="top"/>
    </xf>
    <xf numFmtId="0" fontId="3" fillId="33" borderId="3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4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/>
    </xf>
    <xf numFmtId="184" fontId="13" fillId="33" borderId="10" xfId="0" applyNumberFormat="1" applyFont="1" applyFill="1" applyBorder="1" applyAlignment="1">
      <alignment/>
    </xf>
    <xf numFmtId="49" fontId="10" fillId="33" borderId="32" xfId="0" applyNumberFormat="1" applyFont="1" applyFill="1" applyBorder="1" applyAlignment="1">
      <alignment horizontal="center"/>
    </xf>
    <xf numFmtId="49" fontId="10" fillId="33" borderId="28" xfId="0" applyNumberFormat="1" applyFont="1" applyFill="1" applyBorder="1" applyAlignment="1">
      <alignment/>
    </xf>
    <xf numFmtId="49" fontId="10" fillId="33" borderId="29" xfId="0" applyNumberFormat="1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84" fontId="13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 horizontal="right" wrapText="1"/>
    </xf>
    <xf numFmtId="184" fontId="10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 horizontal="right" wrapText="1"/>
    </xf>
    <xf numFmtId="184" fontId="13" fillId="33" borderId="10" xfId="0" applyNumberFormat="1" applyFont="1" applyFill="1" applyBorder="1" applyAlignment="1">
      <alignment horizontal="right" wrapText="1"/>
    </xf>
    <xf numFmtId="49" fontId="13" fillId="33" borderId="33" xfId="0" applyNumberFormat="1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center" vertical="top" wrapText="1"/>
    </xf>
    <xf numFmtId="49" fontId="13" fillId="33" borderId="19" xfId="0" applyNumberFormat="1" applyFont="1" applyFill="1" applyBorder="1" applyAlignment="1">
      <alignment horizontal="center" vertical="top"/>
    </xf>
    <xf numFmtId="0" fontId="13" fillId="33" borderId="19" xfId="0" applyNumberFormat="1" applyFont="1" applyFill="1" applyBorder="1" applyAlignment="1">
      <alignment horizontal="center" vertical="top"/>
    </xf>
    <xf numFmtId="0" fontId="13" fillId="33" borderId="34" xfId="0" applyNumberFormat="1" applyFont="1" applyFill="1" applyBorder="1" applyAlignment="1">
      <alignment horizontal="center" vertical="top"/>
    </xf>
    <xf numFmtId="49" fontId="13" fillId="33" borderId="35" xfId="0" applyNumberFormat="1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/>
    </xf>
    <xf numFmtId="0" fontId="13" fillId="33" borderId="15" xfId="0" applyNumberFormat="1" applyFont="1" applyFill="1" applyBorder="1" applyAlignment="1">
      <alignment horizontal="center" vertical="top"/>
    </xf>
    <xf numFmtId="0" fontId="13" fillId="33" borderId="11" xfId="0" applyNumberFormat="1" applyFont="1" applyFill="1" applyBorder="1" applyAlignment="1">
      <alignment horizontal="center" vertical="top"/>
    </xf>
    <xf numFmtId="49" fontId="10" fillId="33" borderId="15" xfId="0" applyNumberFormat="1" applyFont="1" applyFill="1" applyBorder="1" applyAlignment="1">
      <alignment vertical="top" wrapText="1"/>
    </xf>
    <xf numFmtId="49" fontId="13" fillId="33" borderId="36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vertical="top" wrapText="1"/>
    </xf>
    <xf numFmtId="0" fontId="13" fillId="33" borderId="13" xfId="0" applyFont="1" applyFill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/>
    </xf>
    <xf numFmtId="0" fontId="13" fillId="33" borderId="13" xfId="0" applyNumberFormat="1" applyFont="1" applyFill="1" applyBorder="1" applyAlignment="1">
      <alignment horizontal="center" vertical="top"/>
    </xf>
    <xf numFmtId="0" fontId="13" fillId="33" borderId="14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 vertical="top"/>
    </xf>
    <xf numFmtId="49" fontId="13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185" fontId="1" fillId="0" borderId="19" xfId="0" applyNumberFormat="1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12" fillId="0" borderId="15" xfId="0" applyNumberFormat="1" applyFont="1" applyBorder="1" applyAlignment="1">
      <alignment horizontal="right" vertical="top" wrapText="1"/>
    </xf>
    <xf numFmtId="185" fontId="11" fillId="0" borderId="13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184" fontId="10" fillId="33" borderId="10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33" borderId="22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22" xfId="0" applyFill="1" applyBorder="1" applyAlignment="1">
      <alignment vertical="top"/>
    </xf>
    <xf numFmtId="0" fontId="0" fillId="33" borderId="30" xfId="0" applyFill="1" applyBorder="1" applyAlignment="1">
      <alignment vertical="top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16" fontId="3" fillId="33" borderId="16" xfId="0" applyNumberFormat="1" applyFont="1" applyFill="1" applyBorder="1" applyAlignment="1">
      <alignment horizontal="center" vertical="top" wrapText="1"/>
    </xf>
    <xf numFmtId="16" fontId="3" fillId="33" borderId="20" xfId="0" applyNumberFormat="1" applyFont="1" applyFill="1" applyBorder="1" applyAlignment="1">
      <alignment horizontal="center" vertical="top" wrapText="1"/>
    </xf>
    <xf numFmtId="0" fontId="0" fillId="33" borderId="20" xfId="0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49" fontId="10" fillId="33" borderId="33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49" fontId="10" fillId="33" borderId="19" xfId="0" applyNumberFormat="1" applyFont="1" applyFill="1" applyBorder="1" applyAlignment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49" fontId="10" fillId="33" borderId="19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39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49" fontId="10" fillId="33" borderId="15" xfId="0" applyNumberFormat="1" applyFont="1" applyFill="1" applyBorder="1" applyAlignment="1">
      <alignment horizontal="center" vertical="top"/>
    </xf>
    <xf numFmtId="49" fontId="10" fillId="33" borderId="15" xfId="0" applyNumberFormat="1" applyFont="1" applyFill="1" applyBorder="1" applyAlignment="1">
      <alignment horizontal="center" vertical="top"/>
    </xf>
    <xf numFmtId="0" fontId="10" fillId="33" borderId="15" xfId="0" applyNumberFormat="1" applyFont="1" applyFill="1" applyBorder="1" applyAlignment="1">
      <alignment horizontal="center" vertical="top"/>
    </xf>
    <xf numFmtId="0" fontId="10" fillId="33" borderId="11" xfId="0" applyNumberFormat="1" applyFont="1" applyFill="1" applyBorder="1" applyAlignment="1">
      <alignment horizontal="center" vertical="top"/>
    </xf>
    <xf numFmtId="0" fontId="10" fillId="33" borderId="41" xfId="0" applyFont="1" applyFill="1" applyBorder="1" applyAlignment="1">
      <alignment horizontal="justify" vertical="top"/>
    </xf>
    <xf numFmtId="0" fontId="20" fillId="33" borderId="42" xfId="0" applyFont="1" applyFill="1" applyBorder="1" applyAlignment="1">
      <alignment vertical="top"/>
    </xf>
    <xf numFmtId="0" fontId="0" fillId="33" borderId="43" xfId="0" applyFont="1" applyFill="1" applyBorder="1" applyAlignment="1">
      <alignment vertical="top"/>
    </xf>
    <xf numFmtId="49" fontId="13" fillId="33" borderId="10" xfId="0" applyNumberFormat="1" applyFont="1" applyFill="1" applyBorder="1" applyAlignment="1">
      <alignment horizontal="left" vertical="top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4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0" fillId="0" borderId="0" xfId="53" applyBorder="1" applyAlignment="1">
      <alignment vertical="top" wrapText="1"/>
      <protection/>
    </xf>
    <xf numFmtId="0" fontId="15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A11" sqref="A11:J14"/>
    </sheetView>
  </sheetViews>
  <sheetFormatPr defaultColWidth="9.00390625" defaultRowHeight="12.75"/>
  <cols>
    <col min="2" max="2" width="36.25390625" style="0" customWidth="1"/>
  </cols>
  <sheetData>
    <row r="1" spans="1:10" ht="15.75">
      <c r="A1" s="77"/>
      <c r="B1" s="77"/>
      <c r="C1" s="77"/>
      <c r="D1" s="77"/>
      <c r="E1" s="77"/>
      <c r="F1" s="77"/>
      <c r="G1" s="77"/>
      <c r="H1" s="10"/>
      <c r="I1" s="10"/>
      <c r="J1" s="10" t="s">
        <v>2</v>
      </c>
    </row>
    <row r="2" spans="1:10" ht="15.7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>
      <c r="A4" s="172" t="s">
        <v>115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73" t="s">
        <v>4</v>
      </c>
      <c r="B6" s="175" t="s">
        <v>5</v>
      </c>
      <c r="C6" s="175" t="s">
        <v>26</v>
      </c>
      <c r="D6" s="177" t="s">
        <v>0</v>
      </c>
      <c r="E6" s="177"/>
      <c r="F6" s="177"/>
      <c r="G6" s="177"/>
      <c r="H6" s="177"/>
      <c r="I6" s="177"/>
      <c r="J6" s="178"/>
    </row>
    <row r="7" spans="1:10" ht="47.25">
      <c r="A7" s="174"/>
      <c r="B7" s="176"/>
      <c r="C7" s="176"/>
      <c r="D7" s="15" t="s">
        <v>6</v>
      </c>
      <c r="E7" s="15">
        <v>2018</v>
      </c>
      <c r="F7" s="15">
        <v>2019</v>
      </c>
      <c r="G7" s="15">
        <v>2020</v>
      </c>
      <c r="H7" s="15">
        <v>2021</v>
      </c>
      <c r="I7" s="15">
        <v>2022</v>
      </c>
      <c r="J7" s="11"/>
    </row>
    <row r="8" spans="1:10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ht="1.5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56.25" customHeight="1">
      <c r="A10" s="165" t="s">
        <v>161</v>
      </c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15.75">
      <c r="A11" s="168" t="s">
        <v>162</v>
      </c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81" customHeight="1">
      <c r="A12" s="96" t="s">
        <v>27</v>
      </c>
      <c r="B12" s="97" t="s">
        <v>163</v>
      </c>
      <c r="C12" s="98" t="s">
        <v>126</v>
      </c>
      <c r="D12" s="99">
        <v>50</v>
      </c>
      <c r="E12" s="99">
        <v>55</v>
      </c>
      <c r="F12" s="99">
        <v>60</v>
      </c>
      <c r="G12" s="99">
        <v>65</v>
      </c>
      <c r="H12" s="99">
        <v>70</v>
      </c>
      <c r="I12" s="99">
        <v>75</v>
      </c>
      <c r="J12" s="100"/>
    </row>
    <row r="13" spans="1:10" ht="15.75">
      <c r="A13" s="168" t="s">
        <v>164</v>
      </c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9.75" customHeight="1">
      <c r="A14" s="96" t="s">
        <v>127</v>
      </c>
      <c r="B14" s="97" t="s">
        <v>141</v>
      </c>
      <c r="C14" s="98" t="s">
        <v>126</v>
      </c>
      <c r="D14" s="99">
        <v>50</v>
      </c>
      <c r="E14" s="99"/>
      <c r="F14" s="99"/>
      <c r="G14" s="99"/>
      <c r="H14" s="99"/>
      <c r="I14" s="99"/>
      <c r="J14" s="100"/>
    </row>
  </sheetData>
  <sheetProtection/>
  <mergeCells count="10">
    <mergeCell ref="A9:J9"/>
    <mergeCell ref="A10:J10"/>
    <mergeCell ref="A11:J11"/>
    <mergeCell ref="A13:J13"/>
    <mergeCell ref="A3:J3"/>
    <mergeCell ref="A4:J4"/>
    <mergeCell ref="A6:A7"/>
    <mergeCell ref="B6:B7"/>
    <mergeCell ref="C6:C7"/>
    <mergeCell ref="D6:J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57" customWidth="1"/>
    <col min="2" max="2" width="21.25390625" style="57" customWidth="1"/>
    <col min="3" max="3" width="25.375" style="57" customWidth="1"/>
    <col min="4" max="4" width="12.00390625" style="57" customWidth="1"/>
    <col min="5" max="5" width="11.25390625" style="57" customWidth="1"/>
    <col min="6" max="6" width="15.75390625" style="57" customWidth="1"/>
    <col min="7" max="7" width="13.25390625" style="57" customWidth="1"/>
    <col min="8" max="8" width="12.75390625" style="57" customWidth="1"/>
    <col min="9" max="9" width="16.75390625" style="57" customWidth="1"/>
    <col min="10" max="10" width="13.75390625" style="57" customWidth="1"/>
    <col min="11" max="11" width="12.25390625" style="57" customWidth="1"/>
    <col min="12" max="12" width="21.25390625" style="57" customWidth="1"/>
    <col min="13" max="16384" width="9.125" style="57" customWidth="1"/>
  </cols>
  <sheetData>
    <row r="1" spans="1:20" ht="27.75" customHeight="1">
      <c r="A1" s="56"/>
      <c r="B1" s="56"/>
      <c r="C1" s="288"/>
      <c r="D1" s="288"/>
      <c r="E1" s="288"/>
      <c r="F1" s="288"/>
      <c r="G1" s="288"/>
      <c r="H1" s="288"/>
      <c r="I1" s="288"/>
      <c r="J1" s="288"/>
      <c r="K1" s="56"/>
      <c r="L1" s="59" t="s">
        <v>107</v>
      </c>
      <c r="M1" s="58"/>
      <c r="N1" s="58"/>
      <c r="O1" s="58"/>
      <c r="P1" s="58"/>
      <c r="Q1" s="58"/>
      <c r="R1" s="58"/>
      <c r="S1" s="58"/>
      <c r="T1" s="58"/>
    </row>
    <row r="2" spans="1:16" ht="32.25" customHeight="1">
      <c r="A2" s="56"/>
      <c r="B2" s="289" t="s">
        <v>106</v>
      </c>
      <c r="C2" s="289"/>
      <c r="D2" s="289"/>
      <c r="E2" s="289"/>
      <c r="F2" s="289"/>
      <c r="G2" s="289"/>
      <c r="H2" s="289"/>
      <c r="I2" s="289"/>
      <c r="J2" s="289"/>
      <c r="K2" s="56"/>
      <c r="L2" s="56"/>
      <c r="M2" s="56"/>
      <c r="N2" s="56"/>
      <c r="O2" s="56"/>
      <c r="P2" s="56"/>
    </row>
    <row r="3" spans="1:16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M3" s="56"/>
      <c r="N3" s="56"/>
      <c r="O3" s="56"/>
      <c r="P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90">
      <c r="A5" s="72" t="s">
        <v>96</v>
      </c>
      <c r="B5" s="73" t="s">
        <v>103</v>
      </c>
      <c r="C5" s="73" t="s">
        <v>104</v>
      </c>
      <c r="D5" s="73" t="s">
        <v>100</v>
      </c>
      <c r="E5" s="73" t="s">
        <v>101</v>
      </c>
      <c r="F5" s="73" t="s">
        <v>102</v>
      </c>
      <c r="G5" s="73" t="s">
        <v>105</v>
      </c>
      <c r="H5" s="73" t="s">
        <v>108</v>
      </c>
      <c r="I5" s="73" t="s">
        <v>109</v>
      </c>
      <c r="J5" s="73" t="s">
        <v>94</v>
      </c>
      <c r="K5" s="73" t="s">
        <v>110</v>
      </c>
      <c r="L5" s="74" t="s">
        <v>111</v>
      </c>
      <c r="M5" s="56"/>
      <c r="N5" s="56"/>
      <c r="O5" s="56"/>
      <c r="P5" s="56"/>
    </row>
    <row r="6" spans="1:16" ht="15">
      <c r="A6" s="69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6"/>
      <c r="N6" s="56"/>
      <c r="O6" s="56"/>
      <c r="P6" s="56"/>
    </row>
    <row r="7" spans="1:16" ht="15">
      <c r="A7" s="60" t="s">
        <v>97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56"/>
      <c r="N7" s="56"/>
      <c r="O7" s="56"/>
      <c r="P7" s="56"/>
    </row>
    <row r="8" spans="1:16" ht="15">
      <c r="A8" s="60" t="s">
        <v>98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56"/>
      <c r="N8" s="56"/>
      <c r="O8" s="56"/>
      <c r="P8" s="56"/>
    </row>
    <row r="9" spans="1:16" ht="15">
      <c r="A9" s="60" t="s">
        <v>95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56"/>
      <c r="N9" s="56"/>
      <c r="O9" s="56"/>
      <c r="P9" s="56"/>
    </row>
    <row r="10" spans="1:16" ht="15">
      <c r="A10" s="60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  <c r="M10" s="56"/>
      <c r="N10" s="56"/>
      <c r="O10" s="56"/>
      <c r="P10" s="56"/>
    </row>
    <row r="11" spans="1:16" ht="15">
      <c r="A11" s="60" t="s">
        <v>99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56"/>
      <c r="N11" s="56"/>
      <c r="O11" s="56"/>
      <c r="P11" s="56"/>
    </row>
    <row r="12" spans="1:16" ht="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56"/>
      <c r="N12" s="56"/>
      <c r="O12" s="56"/>
      <c r="P12" s="56"/>
    </row>
    <row r="13" spans="1:16" ht="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56"/>
      <c r="N13" s="56"/>
      <c r="O13" s="56"/>
      <c r="P13" s="56"/>
    </row>
    <row r="14" spans="1:16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"/>
  <sheetViews>
    <sheetView zoomScale="75" zoomScaleNormal="75" zoomScaleSheetLayoutView="75" workbookViewId="0" topLeftCell="A1">
      <pane ySplit="8" topLeftCell="A9" activePane="bottomLeft" state="frozen"/>
      <selection pane="topLeft" activeCell="A1" sqref="A1"/>
      <selection pane="bottomLeft" activeCell="C14" sqref="C14:F14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113</v>
      </c>
    </row>
    <row r="2" s="2" customFormat="1" ht="15"/>
    <row r="3" spans="1:8" s="2" customFormat="1" ht="15.75">
      <c r="A3" s="171" t="s">
        <v>63</v>
      </c>
      <c r="B3" s="171"/>
      <c r="C3" s="171"/>
      <c r="D3" s="171"/>
      <c r="E3" s="171"/>
      <c r="F3" s="171"/>
      <c r="G3" s="171"/>
      <c r="H3" s="171"/>
    </row>
    <row r="4" spans="1:8" s="2" customFormat="1" ht="15.75">
      <c r="A4" s="171" t="s">
        <v>128</v>
      </c>
      <c r="B4" s="171"/>
      <c r="C4" s="171"/>
      <c r="D4" s="171"/>
      <c r="E4" s="171"/>
      <c r="F4" s="171"/>
      <c r="G4" s="171"/>
      <c r="H4" s="171"/>
    </row>
    <row r="5" spans="1:8" s="2" customFormat="1" ht="15.75">
      <c r="A5" s="171" t="s">
        <v>116</v>
      </c>
      <c r="B5" s="171"/>
      <c r="C5" s="171"/>
      <c r="D5" s="171"/>
      <c r="E5" s="171"/>
      <c r="F5" s="171"/>
      <c r="G5" s="171"/>
      <c r="H5" s="171"/>
    </row>
    <row r="6" s="2" customFormat="1" ht="15"/>
    <row r="7" spans="1:8" s="3" customFormat="1" ht="15">
      <c r="A7" s="179" t="s">
        <v>4</v>
      </c>
      <c r="B7" s="179" t="s">
        <v>62</v>
      </c>
      <c r="C7" s="179" t="s">
        <v>55</v>
      </c>
      <c r="D7" s="188" t="s">
        <v>61</v>
      </c>
      <c r="E7" s="189"/>
      <c r="F7" s="179" t="s">
        <v>60</v>
      </c>
      <c r="G7" s="179" t="s">
        <v>129</v>
      </c>
      <c r="H7" s="179" t="s">
        <v>130</v>
      </c>
    </row>
    <row r="8" spans="1:8" s="3" customFormat="1" ht="63" customHeight="1">
      <c r="A8" s="180"/>
      <c r="B8" s="180"/>
      <c r="C8" s="180"/>
      <c r="D8" s="34" t="s">
        <v>50</v>
      </c>
      <c r="E8" s="34" t="s">
        <v>49</v>
      </c>
      <c r="F8" s="180"/>
      <c r="G8" s="180"/>
      <c r="H8" s="180"/>
    </row>
    <row r="9" spans="1:46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76">
        <v>8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</row>
    <row r="10" spans="1:10" s="3" customFormat="1" ht="57.75" customHeight="1">
      <c r="A10" s="181" t="s">
        <v>165</v>
      </c>
      <c r="B10" s="182"/>
      <c r="C10" s="182"/>
      <c r="D10" s="182"/>
      <c r="E10" s="182"/>
      <c r="F10" s="182"/>
      <c r="G10" s="182"/>
      <c r="H10" s="183"/>
      <c r="I10" s="79"/>
      <c r="J10" s="79"/>
    </row>
    <row r="11" spans="1:10" s="3" customFormat="1" ht="15.75" customHeight="1">
      <c r="A11" s="168" t="s">
        <v>162</v>
      </c>
      <c r="B11" s="184"/>
      <c r="C11" s="184"/>
      <c r="D11" s="184"/>
      <c r="E11" s="184"/>
      <c r="F11" s="184"/>
      <c r="G11" s="184"/>
      <c r="H11" s="185"/>
      <c r="I11" s="78"/>
      <c r="J11" s="78"/>
    </row>
    <row r="12" spans="1:8" s="3" customFormat="1" ht="178.5" customHeight="1">
      <c r="A12" s="101"/>
      <c r="B12" s="97" t="s">
        <v>166</v>
      </c>
      <c r="C12" s="102" t="s">
        <v>167</v>
      </c>
      <c r="D12" s="101" t="s">
        <v>152</v>
      </c>
      <c r="E12" s="101" t="s">
        <v>153</v>
      </c>
      <c r="F12" s="102" t="s">
        <v>168</v>
      </c>
      <c r="G12" s="102"/>
      <c r="H12" s="102" t="s">
        <v>27</v>
      </c>
    </row>
    <row r="13" spans="1:11" s="3" customFormat="1" ht="15" customHeight="1">
      <c r="A13" s="168" t="s">
        <v>169</v>
      </c>
      <c r="B13" s="186"/>
      <c r="C13" s="186"/>
      <c r="D13" s="186"/>
      <c r="E13" s="186"/>
      <c r="F13" s="186"/>
      <c r="G13" s="186"/>
      <c r="H13" s="187"/>
      <c r="I13" s="78"/>
      <c r="J13" s="78"/>
      <c r="K13" s="78"/>
    </row>
    <row r="14" spans="1:8" s="3" customFormat="1" ht="276" customHeight="1">
      <c r="A14" s="101"/>
      <c r="B14" s="97" t="s">
        <v>142</v>
      </c>
      <c r="C14" s="102" t="s">
        <v>167</v>
      </c>
      <c r="D14" s="101" t="s">
        <v>152</v>
      </c>
      <c r="E14" s="101" t="s">
        <v>153</v>
      </c>
      <c r="F14" s="103" t="s">
        <v>170</v>
      </c>
      <c r="G14" s="102"/>
      <c r="H14" s="102" t="s">
        <v>127</v>
      </c>
    </row>
  </sheetData>
  <sheetProtection/>
  <mergeCells count="13"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A10:H10"/>
    <mergeCell ref="A11:H11"/>
    <mergeCell ref="A13:H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view="pageBreakPreview" zoomScale="85" zoomScaleNormal="75" zoomScaleSheetLayoutView="85" workbookViewId="0" topLeftCell="A1">
      <selection activeCell="I25" sqref="I25"/>
    </sheetView>
  </sheetViews>
  <sheetFormatPr defaultColWidth="9.00390625" defaultRowHeight="12.75"/>
  <cols>
    <col min="1" max="1" width="7.75390625" style="52" customWidth="1"/>
    <col min="2" max="2" width="36.75390625" style="52" customWidth="1"/>
    <col min="3" max="3" width="37.75390625" style="52" customWidth="1"/>
    <col min="4" max="4" width="9.75390625" style="52" customWidth="1"/>
    <col min="5" max="5" width="12.25390625" style="52" customWidth="1"/>
    <col min="6" max="6" width="16.875" style="52" customWidth="1"/>
    <col min="7" max="7" width="15.125" style="52" customWidth="1"/>
    <col min="8" max="8" width="16.25390625" style="52" customWidth="1"/>
    <col min="9" max="9" width="14.75390625" style="52" customWidth="1"/>
    <col min="10" max="10" width="13.25390625" style="52" customWidth="1"/>
    <col min="11" max="11" width="15.25390625" style="52" customWidth="1"/>
    <col min="12" max="12" width="12.75390625" style="52" customWidth="1"/>
    <col min="13" max="13" width="15.75390625" style="52" customWidth="1"/>
    <col min="14" max="14" width="17.125" style="52" customWidth="1"/>
    <col min="15" max="15" width="13.75390625" style="52" customWidth="1"/>
    <col min="16" max="16" width="15.25390625" style="52" customWidth="1"/>
    <col min="17" max="17" width="9.25390625" style="52" customWidth="1"/>
    <col min="18" max="16384" width="9.125" style="52" customWidth="1"/>
  </cols>
  <sheetData>
    <row r="1" spans="9:11" s="46" customFormat="1" ht="15">
      <c r="I1" s="190" t="s">
        <v>73</v>
      </c>
      <c r="J1" s="190"/>
      <c r="K1" s="190"/>
    </row>
    <row r="2" s="46" customFormat="1" ht="7.5" customHeight="1"/>
    <row r="3" spans="1:10" s="46" customFormat="1" ht="15" customHeight="1">
      <c r="A3" s="191" t="s">
        <v>117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1" s="46" customFormat="1" ht="27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 t="s">
        <v>64</v>
      </c>
    </row>
    <row r="5" spans="1:11" s="46" customFormat="1" ht="45.75" customHeight="1">
      <c r="A5" s="192" t="s">
        <v>85</v>
      </c>
      <c r="B5" s="192" t="s">
        <v>118</v>
      </c>
      <c r="C5" s="192"/>
      <c r="D5" s="194" t="s">
        <v>67</v>
      </c>
      <c r="E5" s="195"/>
      <c r="F5" s="196" t="s">
        <v>81</v>
      </c>
      <c r="G5" s="196"/>
      <c r="H5" s="196"/>
      <c r="I5" s="196"/>
      <c r="J5" s="196"/>
      <c r="K5" s="196"/>
    </row>
    <row r="6" spans="1:11" s="46" customFormat="1" ht="15">
      <c r="A6" s="193"/>
      <c r="B6" s="193"/>
      <c r="C6" s="193"/>
      <c r="D6" s="31" t="s">
        <v>7</v>
      </c>
      <c r="E6" s="31" t="s">
        <v>76</v>
      </c>
      <c r="F6" s="31" t="s">
        <v>77</v>
      </c>
      <c r="G6" s="31">
        <v>2018</v>
      </c>
      <c r="H6" s="31">
        <v>2019</v>
      </c>
      <c r="I6" s="31">
        <v>2020</v>
      </c>
      <c r="J6" s="31">
        <v>2021</v>
      </c>
      <c r="K6" s="31">
        <v>2022</v>
      </c>
    </row>
    <row r="7" spans="1:11" s="50" customFormat="1" ht="12">
      <c r="A7" s="47">
        <v>1</v>
      </c>
      <c r="B7" s="47">
        <v>2</v>
      </c>
      <c r="C7" s="48">
        <v>3</v>
      </c>
      <c r="D7" s="48">
        <v>4</v>
      </c>
      <c r="E7" s="48">
        <v>5</v>
      </c>
      <c r="F7" s="48">
        <v>6</v>
      </c>
      <c r="G7" s="48"/>
      <c r="H7" s="48">
        <v>8</v>
      </c>
      <c r="I7" s="48">
        <v>9</v>
      </c>
      <c r="J7" s="49">
        <v>10</v>
      </c>
      <c r="K7" s="49">
        <v>11</v>
      </c>
    </row>
    <row r="8" spans="1:11" s="51" customFormat="1" ht="18" customHeight="1">
      <c r="A8" s="204"/>
      <c r="B8" s="204" t="s">
        <v>177</v>
      </c>
      <c r="C8" s="104" t="s">
        <v>112</v>
      </c>
      <c r="D8" s="105" t="s">
        <v>178</v>
      </c>
      <c r="E8" s="105" t="s">
        <v>136</v>
      </c>
      <c r="F8" s="106">
        <f aca="true" t="shared" si="0" ref="F8:K8">F9+F10+F11+F12+F13+F14</f>
        <v>544.77216</v>
      </c>
      <c r="G8" s="106">
        <f t="shared" si="0"/>
        <v>101.311</v>
      </c>
      <c r="H8" s="106">
        <f t="shared" si="0"/>
        <v>124.3038</v>
      </c>
      <c r="I8" s="106">
        <f t="shared" si="0"/>
        <v>116.57868</v>
      </c>
      <c r="J8" s="106">
        <f t="shared" si="0"/>
        <v>116.57868</v>
      </c>
      <c r="K8" s="106">
        <f t="shared" si="0"/>
        <v>86</v>
      </c>
    </row>
    <row r="9" spans="1:11" s="51" customFormat="1" ht="18.75" customHeight="1">
      <c r="A9" s="205"/>
      <c r="B9" s="206"/>
      <c r="C9" s="104" t="s">
        <v>133</v>
      </c>
      <c r="D9" s="105" t="s">
        <v>178</v>
      </c>
      <c r="E9" s="105" t="s">
        <v>136</v>
      </c>
      <c r="F9" s="106">
        <f aca="true" t="shared" si="1" ref="F9:F14">G9+H9+I9+J9+K9</f>
        <v>0</v>
      </c>
      <c r="G9" s="106">
        <f>G16+G30</f>
        <v>0</v>
      </c>
      <c r="H9" s="106">
        <f>H16+H30</f>
        <v>0</v>
      </c>
      <c r="I9" s="106">
        <f>I16+I30</f>
        <v>0</v>
      </c>
      <c r="J9" s="106">
        <f>J16+J30</f>
        <v>0</v>
      </c>
      <c r="K9" s="106">
        <f>K16+K30</f>
        <v>0</v>
      </c>
    </row>
    <row r="10" spans="1:11" s="51" customFormat="1" ht="18" customHeight="1">
      <c r="A10" s="205"/>
      <c r="B10" s="206"/>
      <c r="C10" s="104" t="s">
        <v>79</v>
      </c>
      <c r="D10" s="105" t="s">
        <v>178</v>
      </c>
      <c r="E10" s="105" t="s">
        <v>136</v>
      </c>
      <c r="F10" s="106">
        <f t="shared" si="1"/>
        <v>0</v>
      </c>
      <c r="G10" s="106">
        <f aca="true" t="shared" si="2" ref="G10:K14">G17+G31</f>
        <v>0</v>
      </c>
      <c r="H10" s="106">
        <f t="shared" si="2"/>
        <v>0</v>
      </c>
      <c r="I10" s="106">
        <f t="shared" si="2"/>
        <v>0</v>
      </c>
      <c r="J10" s="106">
        <f t="shared" si="2"/>
        <v>0</v>
      </c>
      <c r="K10" s="106">
        <f t="shared" si="2"/>
        <v>0</v>
      </c>
    </row>
    <row r="11" spans="1:11" s="51" customFormat="1" ht="16.5" customHeight="1">
      <c r="A11" s="205"/>
      <c r="B11" s="206"/>
      <c r="C11" s="104" t="s">
        <v>80</v>
      </c>
      <c r="D11" s="105" t="s">
        <v>178</v>
      </c>
      <c r="E11" s="105" t="s">
        <v>136</v>
      </c>
      <c r="F11" s="106">
        <f t="shared" si="1"/>
        <v>544.77216</v>
      </c>
      <c r="G11" s="106">
        <f t="shared" si="2"/>
        <v>101.311</v>
      </c>
      <c r="H11" s="106">
        <f t="shared" si="2"/>
        <v>124.3038</v>
      </c>
      <c r="I11" s="106">
        <f t="shared" si="2"/>
        <v>116.57868</v>
      </c>
      <c r="J11" s="106">
        <f t="shared" si="2"/>
        <v>116.57868</v>
      </c>
      <c r="K11" s="106">
        <f t="shared" si="2"/>
        <v>86</v>
      </c>
    </row>
    <row r="12" spans="1:11" s="51" customFormat="1" ht="16.5" customHeight="1">
      <c r="A12" s="205"/>
      <c r="B12" s="206"/>
      <c r="C12" s="104" t="s">
        <v>75</v>
      </c>
      <c r="D12" s="105" t="s">
        <v>178</v>
      </c>
      <c r="E12" s="105" t="s">
        <v>136</v>
      </c>
      <c r="F12" s="106">
        <f t="shared" si="1"/>
        <v>0</v>
      </c>
      <c r="G12" s="106">
        <f t="shared" si="2"/>
        <v>0</v>
      </c>
      <c r="H12" s="106">
        <f t="shared" si="2"/>
        <v>0</v>
      </c>
      <c r="I12" s="106">
        <f t="shared" si="2"/>
        <v>0</v>
      </c>
      <c r="J12" s="106">
        <f t="shared" si="2"/>
        <v>0</v>
      </c>
      <c r="K12" s="106">
        <f t="shared" si="2"/>
        <v>0</v>
      </c>
    </row>
    <row r="13" spans="1:11" s="51" customFormat="1" ht="18" customHeight="1">
      <c r="A13" s="205"/>
      <c r="B13" s="206"/>
      <c r="C13" s="104" t="s">
        <v>84</v>
      </c>
      <c r="D13" s="105" t="s">
        <v>178</v>
      </c>
      <c r="E13" s="105" t="s">
        <v>136</v>
      </c>
      <c r="F13" s="106">
        <f t="shared" si="1"/>
        <v>0</v>
      </c>
      <c r="G13" s="106">
        <f t="shared" si="2"/>
        <v>0</v>
      </c>
      <c r="H13" s="106">
        <f t="shared" si="2"/>
        <v>0</v>
      </c>
      <c r="I13" s="106">
        <f t="shared" si="2"/>
        <v>0</v>
      </c>
      <c r="J13" s="106">
        <f t="shared" si="2"/>
        <v>0</v>
      </c>
      <c r="K13" s="106">
        <f t="shared" si="2"/>
        <v>0</v>
      </c>
    </row>
    <row r="14" spans="1:11" s="51" customFormat="1" ht="30.75" customHeight="1">
      <c r="A14" s="205"/>
      <c r="B14" s="207"/>
      <c r="C14" s="104" t="s">
        <v>134</v>
      </c>
      <c r="D14" s="105" t="s">
        <v>178</v>
      </c>
      <c r="E14" s="105" t="s">
        <v>136</v>
      </c>
      <c r="F14" s="106">
        <f t="shared" si="1"/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 t="shared" si="2"/>
        <v>0</v>
      </c>
      <c r="K14" s="106">
        <f t="shared" si="2"/>
        <v>0</v>
      </c>
    </row>
    <row r="15" spans="1:11" s="51" customFormat="1" ht="15">
      <c r="A15" s="208" t="s">
        <v>27</v>
      </c>
      <c r="B15" s="204" t="s">
        <v>171</v>
      </c>
      <c r="C15" s="104" t="s">
        <v>112</v>
      </c>
      <c r="D15" s="105" t="s">
        <v>178</v>
      </c>
      <c r="E15" s="105" t="s">
        <v>137</v>
      </c>
      <c r="F15" s="106">
        <f aca="true" t="shared" si="3" ref="F15:K15">F16+F17+F18+F19+F20+F21</f>
        <v>272.38558</v>
      </c>
      <c r="G15" s="106">
        <f t="shared" si="3"/>
        <v>50.655</v>
      </c>
      <c r="H15" s="106">
        <f t="shared" si="3"/>
        <v>62.1519</v>
      </c>
      <c r="I15" s="106">
        <f t="shared" si="3"/>
        <v>58.28934</v>
      </c>
      <c r="J15" s="106">
        <f t="shared" si="3"/>
        <v>58.28934</v>
      </c>
      <c r="K15" s="106">
        <f t="shared" si="3"/>
        <v>43</v>
      </c>
    </row>
    <row r="16" spans="1:11" s="51" customFormat="1" ht="18.75" customHeight="1">
      <c r="A16" s="209"/>
      <c r="B16" s="210"/>
      <c r="C16" s="104" t="s">
        <v>78</v>
      </c>
      <c r="D16" s="105" t="s">
        <v>178</v>
      </c>
      <c r="E16" s="105" t="s">
        <v>137</v>
      </c>
      <c r="F16" s="106">
        <f aca="true" t="shared" si="4" ref="F16:F21">G16+H16+I16+J16+K16</f>
        <v>0</v>
      </c>
      <c r="G16" s="106">
        <f>G23</f>
        <v>0</v>
      </c>
      <c r="H16" s="106">
        <f>H23</f>
        <v>0</v>
      </c>
      <c r="I16" s="106">
        <f>I23</f>
        <v>0</v>
      </c>
      <c r="J16" s="106">
        <f>J23</f>
        <v>0</v>
      </c>
      <c r="K16" s="106">
        <f>K23</f>
        <v>0</v>
      </c>
    </row>
    <row r="17" spans="1:11" s="51" customFormat="1" ht="18.75" customHeight="1">
      <c r="A17" s="209"/>
      <c r="B17" s="210"/>
      <c r="C17" s="104" t="s">
        <v>79</v>
      </c>
      <c r="D17" s="105" t="s">
        <v>178</v>
      </c>
      <c r="E17" s="105" t="s">
        <v>137</v>
      </c>
      <c r="F17" s="106">
        <f t="shared" si="4"/>
        <v>0</v>
      </c>
      <c r="G17" s="106">
        <f aca="true" t="shared" si="5" ref="G17:K21">G24</f>
        <v>0</v>
      </c>
      <c r="H17" s="106">
        <f t="shared" si="5"/>
        <v>0</v>
      </c>
      <c r="I17" s="106">
        <f t="shared" si="5"/>
        <v>0</v>
      </c>
      <c r="J17" s="106">
        <f t="shared" si="5"/>
        <v>0</v>
      </c>
      <c r="K17" s="106">
        <f t="shared" si="5"/>
        <v>0</v>
      </c>
    </row>
    <row r="18" spans="1:11" s="51" customFormat="1" ht="15">
      <c r="A18" s="209"/>
      <c r="B18" s="210"/>
      <c r="C18" s="104" t="s">
        <v>80</v>
      </c>
      <c r="D18" s="105" t="s">
        <v>178</v>
      </c>
      <c r="E18" s="105" t="s">
        <v>137</v>
      </c>
      <c r="F18" s="106">
        <f t="shared" si="4"/>
        <v>272.38558</v>
      </c>
      <c r="G18" s="106">
        <f t="shared" si="5"/>
        <v>50.655</v>
      </c>
      <c r="H18" s="106" t="str">
        <f t="shared" si="5"/>
        <v>62,15190</v>
      </c>
      <c r="I18" s="106">
        <f t="shared" si="5"/>
        <v>58.28934</v>
      </c>
      <c r="J18" s="106">
        <f t="shared" si="5"/>
        <v>58.28934</v>
      </c>
      <c r="K18" s="106">
        <f t="shared" si="5"/>
        <v>43</v>
      </c>
    </row>
    <row r="19" spans="1:11" s="51" customFormat="1" ht="15" customHeight="1">
      <c r="A19" s="209"/>
      <c r="B19" s="210"/>
      <c r="C19" s="104" t="s">
        <v>75</v>
      </c>
      <c r="D19" s="105" t="s">
        <v>178</v>
      </c>
      <c r="E19" s="105" t="s">
        <v>137</v>
      </c>
      <c r="F19" s="106">
        <f t="shared" si="4"/>
        <v>0</v>
      </c>
      <c r="G19" s="106">
        <f t="shared" si="5"/>
        <v>0</v>
      </c>
      <c r="H19" s="106">
        <f t="shared" si="5"/>
        <v>0</v>
      </c>
      <c r="I19" s="106">
        <f t="shared" si="5"/>
        <v>0</v>
      </c>
      <c r="J19" s="106">
        <f t="shared" si="5"/>
        <v>0</v>
      </c>
      <c r="K19" s="106">
        <f t="shared" si="5"/>
        <v>0</v>
      </c>
    </row>
    <row r="20" spans="1:11" s="51" customFormat="1" ht="18" customHeight="1">
      <c r="A20" s="209"/>
      <c r="B20" s="210"/>
      <c r="C20" s="104" t="s">
        <v>84</v>
      </c>
      <c r="D20" s="105" t="s">
        <v>178</v>
      </c>
      <c r="E20" s="105" t="s">
        <v>137</v>
      </c>
      <c r="F20" s="106">
        <f t="shared" si="4"/>
        <v>0</v>
      </c>
      <c r="G20" s="106">
        <f t="shared" si="5"/>
        <v>0</v>
      </c>
      <c r="H20" s="106">
        <f t="shared" si="5"/>
        <v>0</v>
      </c>
      <c r="I20" s="106">
        <f t="shared" si="5"/>
        <v>0</v>
      </c>
      <c r="J20" s="106">
        <f t="shared" si="5"/>
        <v>0</v>
      </c>
      <c r="K20" s="106">
        <f t="shared" si="5"/>
        <v>0</v>
      </c>
    </row>
    <row r="21" spans="1:11" s="51" customFormat="1" ht="30">
      <c r="A21" s="209"/>
      <c r="B21" s="210"/>
      <c r="C21" s="107" t="s">
        <v>135</v>
      </c>
      <c r="D21" s="105" t="s">
        <v>178</v>
      </c>
      <c r="E21" s="105" t="s">
        <v>137</v>
      </c>
      <c r="F21" s="106">
        <f t="shared" si="4"/>
        <v>0</v>
      </c>
      <c r="G21" s="106">
        <f t="shared" si="5"/>
        <v>0</v>
      </c>
      <c r="H21" s="106">
        <f t="shared" si="5"/>
        <v>0</v>
      </c>
      <c r="I21" s="106">
        <f t="shared" si="5"/>
        <v>0</v>
      </c>
      <c r="J21" s="106">
        <f t="shared" si="5"/>
        <v>0</v>
      </c>
      <c r="K21" s="106">
        <f t="shared" si="5"/>
        <v>0</v>
      </c>
    </row>
    <row r="22" spans="1:13" s="51" customFormat="1" ht="15">
      <c r="A22" s="211" t="s">
        <v>86</v>
      </c>
      <c r="B22" s="197" t="s">
        <v>166</v>
      </c>
      <c r="C22" s="108" t="s">
        <v>112</v>
      </c>
      <c r="D22" s="105" t="s">
        <v>178</v>
      </c>
      <c r="E22" s="105" t="s">
        <v>138</v>
      </c>
      <c r="F22" s="106">
        <f aca="true" t="shared" si="6" ref="F22:K22">F23+F24+F25+F26+F27+F28</f>
        <v>272.38558</v>
      </c>
      <c r="G22" s="106">
        <f>G23+G24+G25+G26+G27+G28</f>
        <v>50.655</v>
      </c>
      <c r="H22" s="106">
        <f t="shared" si="6"/>
        <v>62.1519</v>
      </c>
      <c r="I22" s="106">
        <f t="shared" si="6"/>
        <v>58.28934</v>
      </c>
      <c r="J22" s="106">
        <f t="shared" si="6"/>
        <v>58.28934</v>
      </c>
      <c r="K22" s="106">
        <f t="shared" si="6"/>
        <v>43</v>
      </c>
      <c r="M22" s="82"/>
    </row>
    <row r="23" spans="1:11" s="51" customFormat="1" ht="15" customHeight="1">
      <c r="A23" s="211"/>
      <c r="B23" s="212"/>
      <c r="C23" s="108" t="s">
        <v>78</v>
      </c>
      <c r="D23" s="105" t="s">
        <v>178</v>
      </c>
      <c r="E23" s="105" t="s">
        <v>138</v>
      </c>
      <c r="F23" s="106">
        <f aca="true" t="shared" si="7" ref="F23:F28">G23+H23+I23+J23+K23</f>
        <v>0</v>
      </c>
      <c r="G23" s="106">
        <f aca="true" t="shared" si="8" ref="G23:K24">H23+I23+J23+K23+L23</f>
        <v>0</v>
      </c>
      <c r="H23" s="106">
        <f t="shared" si="8"/>
        <v>0</v>
      </c>
      <c r="I23" s="106">
        <f t="shared" si="8"/>
        <v>0</v>
      </c>
      <c r="J23" s="106">
        <f t="shared" si="8"/>
        <v>0</v>
      </c>
      <c r="K23" s="106">
        <f t="shared" si="8"/>
        <v>0</v>
      </c>
    </row>
    <row r="24" spans="1:11" s="51" customFormat="1" ht="18" customHeight="1">
      <c r="A24" s="211"/>
      <c r="B24" s="212"/>
      <c r="C24" s="108" t="s">
        <v>79</v>
      </c>
      <c r="D24" s="105" t="s">
        <v>178</v>
      </c>
      <c r="E24" s="105" t="s">
        <v>138</v>
      </c>
      <c r="F24" s="106">
        <f t="shared" si="7"/>
        <v>0</v>
      </c>
      <c r="G24" s="106">
        <f t="shared" si="8"/>
        <v>0</v>
      </c>
      <c r="H24" s="106">
        <f t="shared" si="8"/>
        <v>0</v>
      </c>
      <c r="I24" s="106">
        <f t="shared" si="8"/>
        <v>0</v>
      </c>
      <c r="J24" s="106">
        <f t="shared" si="8"/>
        <v>0</v>
      </c>
      <c r="K24" s="106">
        <f t="shared" si="8"/>
        <v>0</v>
      </c>
    </row>
    <row r="25" spans="1:11" s="51" customFormat="1" ht="15">
      <c r="A25" s="211"/>
      <c r="B25" s="212"/>
      <c r="C25" s="108" t="s">
        <v>80</v>
      </c>
      <c r="D25" s="105" t="s">
        <v>178</v>
      </c>
      <c r="E25" s="105" t="s">
        <v>138</v>
      </c>
      <c r="F25" s="106">
        <f t="shared" si="7"/>
        <v>272.38558</v>
      </c>
      <c r="G25" s="106">
        <v>50.655</v>
      </c>
      <c r="H25" s="106" t="str">
        <f>6!C19</f>
        <v>62,15190</v>
      </c>
      <c r="I25" s="106">
        <v>58.28934</v>
      </c>
      <c r="J25" s="106">
        <f>I25</f>
        <v>58.28934</v>
      </c>
      <c r="K25" s="106">
        <v>43</v>
      </c>
    </row>
    <row r="26" spans="1:11" s="51" customFormat="1" ht="15">
      <c r="A26" s="211"/>
      <c r="B26" s="212"/>
      <c r="C26" s="108" t="s">
        <v>75</v>
      </c>
      <c r="D26" s="105" t="s">
        <v>178</v>
      </c>
      <c r="E26" s="105" t="s">
        <v>138</v>
      </c>
      <c r="F26" s="106">
        <f t="shared" si="7"/>
        <v>0</v>
      </c>
      <c r="G26" s="106">
        <f aca="true" t="shared" si="9" ref="G26:H28">H26+I26+J26+K26+L26</f>
        <v>0</v>
      </c>
      <c r="H26" s="106">
        <f t="shared" si="9"/>
        <v>0</v>
      </c>
      <c r="I26" s="106">
        <f>J26+K26+L26+M26+N26</f>
        <v>0</v>
      </c>
      <c r="J26" s="106">
        <f aca="true" t="shared" si="10" ref="J26:K28">K26+L26+M26+N26+O26</f>
        <v>0</v>
      </c>
      <c r="K26" s="106">
        <f t="shared" si="10"/>
        <v>0</v>
      </c>
    </row>
    <row r="27" spans="1:11" s="51" customFormat="1" ht="15">
      <c r="A27" s="211"/>
      <c r="B27" s="212"/>
      <c r="C27" s="108" t="s">
        <v>84</v>
      </c>
      <c r="D27" s="105" t="s">
        <v>178</v>
      </c>
      <c r="E27" s="105" t="s">
        <v>138</v>
      </c>
      <c r="F27" s="106">
        <f t="shared" si="7"/>
        <v>0</v>
      </c>
      <c r="G27" s="106">
        <f t="shared" si="9"/>
        <v>0</v>
      </c>
      <c r="H27" s="106">
        <f t="shared" si="9"/>
        <v>0</v>
      </c>
      <c r="I27" s="106">
        <f>J27+K27+L27+M27+N27</f>
        <v>0</v>
      </c>
      <c r="J27" s="106">
        <f t="shared" si="10"/>
        <v>0</v>
      </c>
      <c r="K27" s="106">
        <f>L27+M27+N27+O27+P27</f>
        <v>0</v>
      </c>
    </row>
    <row r="28" spans="1:11" s="51" customFormat="1" ht="33.75" customHeight="1">
      <c r="A28" s="211"/>
      <c r="B28" s="212"/>
      <c r="C28" s="108" t="s">
        <v>135</v>
      </c>
      <c r="D28" s="105" t="s">
        <v>178</v>
      </c>
      <c r="E28" s="105" t="s">
        <v>138</v>
      </c>
      <c r="F28" s="106">
        <f t="shared" si="7"/>
        <v>0</v>
      </c>
      <c r="G28" s="106">
        <f t="shared" si="9"/>
        <v>0</v>
      </c>
      <c r="H28" s="106">
        <f t="shared" si="9"/>
        <v>0</v>
      </c>
      <c r="I28" s="106">
        <f>J28+K28+L28+M28+N28</f>
        <v>0</v>
      </c>
      <c r="J28" s="106">
        <f t="shared" si="10"/>
        <v>0</v>
      </c>
      <c r="K28" s="106">
        <f>L28+M28+N28+O28+P28</f>
        <v>0</v>
      </c>
    </row>
    <row r="29" spans="1:11" s="83" customFormat="1" ht="15">
      <c r="A29" s="199" t="s">
        <v>87</v>
      </c>
      <c r="B29" s="201" t="s">
        <v>169</v>
      </c>
      <c r="C29" s="104" t="s">
        <v>112</v>
      </c>
      <c r="D29" s="105" t="s">
        <v>178</v>
      </c>
      <c r="E29" s="105" t="s">
        <v>139</v>
      </c>
      <c r="F29" s="106">
        <f aca="true" t="shared" si="11" ref="F29:K29">F30+F31+F32+F33+F34+F35</f>
        <v>272.38658</v>
      </c>
      <c r="G29" s="106">
        <f t="shared" si="11"/>
        <v>50.656</v>
      </c>
      <c r="H29" s="106">
        <f t="shared" si="11"/>
        <v>62.1519</v>
      </c>
      <c r="I29" s="106">
        <f t="shared" si="11"/>
        <v>58.28934</v>
      </c>
      <c r="J29" s="106">
        <f t="shared" si="11"/>
        <v>58.28934</v>
      </c>
      <c r="K29" s="106">
        <f t="shared" si="11"/>
        <v>43</v>
      </c>
    </row>
    <row r="30" spans="1:16" s="83" customFormat="1" ht="15" customHeight="1">
      <c r="A30" s="200"/>
      <c r="B30" s="202"/>
      <c r="C30" s="104" t="s">
        <v>78</v>
      </c>
      <c r="D30" s="105" t="s">
        <v>178</v>
      </c>
      <c r="E30" s="105" t="s">
        <v>139</v>
      </c>
      <c r="F30" s="109">
        <f aca="true" t="shared" si="12" ref="F30:F35">G30+H30+I30+J30+K30</f>
        <v>0</v>
      </c>
      <c r="G30" s="106">
        <f>G37</f>
        <v>0</v>
      </c>
      <c r="H30" s="106">
        <f>H37</f>
        <v>0</v>
      </c>
      <c r="I30" s="106">
        <f>I37</f>
        <v>0</v>
      </c>
      <c r="J30" s="106">
        <f>J37</f>
        <v>0</v>
      </c>
      <c r="K30" s="106">
        <f>K37</f>
        <v>0</v>
      </c>
      <c r="M30" s="84"/>
      <c r="N30" s="84"/>
      <c r="O30" s="84"/>
      <c r="P30" s="84"/>
    </row>
    <row r="31" spans="1:16" s="83" customFormat="1" ht="15">
      <c r="A31" s="200"/>
      <c r="B31" s="202"/>
      <c r="C31" s="104" t="s">
        <v>79</v>
      </c>
      <c r="D31" s="105" t="s">
        <v>178</v>
      </c>
      <c r="E31" s="105" t="s">
        <v>139</v>
      </c>
      <c r="F31" s="109">
        <f t="shared" si="12"/>
        <v>0</v>
      </c>
      <c r="G31" s="106">
        <f aca="true" t="shared" si="13" ref="G31:K35">G38</f>
        <v>0</v>
      </c>
      <c r="H31" s="106">
        <f t="shared" si="13"/>
        <v>0</v>
      </c>
      <c r="I31" s="106">
        <f t="shared" si="13"/>
        <v>0</v>
      </c>
      <c r="J31" s="106">
        <f t="shared" si="13"/>
        <v>0</v>
      </c>
      <c r="K31" s="106">
        <f t="shared" si="13"/>
        <v>0</v>
      </c>
      <c r="M31" s="85"/>
      <c r="N31" s="85"/>
      <c r="O31" s="85"/>
      <c r="P31" s="85"/>
    </row>
    <row r="32" spans="1:16" s="83" customFormat="1" ht="15">
      <c r="A32" s="200"/>
      <c r="B32" s="202"/>
      <c r="C32" s="104" t="s">
        <v>80</v>
      </c>
      <c r="D32" s="105" t="s">
        <v>178</v>
      </c>
      <c r="E32" s="105" t="s">
        <v>139</v>
      </c>
      <c r="F32" s="109">
        <f t="shared" si="12"/>
        <v>272.38658</v>
      </c>
      <c r="G32" s="106">
        <f t="shared" si="13"/>
        <v>50.656</v>
      </c>
      <c r="H32" s="106" t="str">
        <f>H39</f>
        <v>62,15190</v>
      </c>
      <c r="I32" s="106">
        <f t="shared" si="13"/>
        <v>58.28934</v>
      </c>
      <c r="J32" s="106">
        <f t="shared" si="13"/>
        <v>58.28934</v>
      </c>
      <c r="K32" s="106">
        <f t="shared" si="13"/>
        <v>43</v>
      </c>
      <c r="M32" s="84"/>
      <c r="N32" s="84"/>
      <c r="O32" s="84"/>
      <c r="P32" s="84"/>
    </row>
    <row r="33" spans="1:11" s="83" customFormat="1" ht="15">
      <c r="A33" s="200"/>
      <c r="B33" s="202"/>
      <c r="C33" s="104" t="s">
        <v>75</v>
      </c>
      <c r="D33" s="105" t="s">
        <v>178</v>
      </c>
      <c r="E33" s="105" t="s">
        <v>139</v>
      </c>
      <c r="F33" s="109">
        <f t="shared" si="12"/>
        <v>0</v>
      </c>
      <c r="G33" s="106">
        <f t="shared" si="13"/>
        <v>0</v>
      </c>
      <c r="H33" s="106">
        <f t="shared" si="13"/>
        <v>0</v>
      </c>
      <c r="I33" s="106">
        <f t="shared" si="13"/>
        <v>0</v>
      </c>
      <c r="J33" s="106">
        <f t="shared" si="13"/>
        <v>0</v>
      </c>
      <c r="K33" s="106">
        <f t="shared" si="13"/>
        <v>0</v>
      </c>
    </row>
    <row r="34" spans="1:11" s="83" customFormat="1" ht="15">
      <c r="A34" s="200"/>
      <c r="B34" s="202"/>
      <c r="C34" s="104" t="s">
        <v>84</v>
      </c>
      <c r="D34" s="105" t="s">
        <v>178</v>
      </c>
      <c r="E34" s="105" t="s">
        <v>139</v>
      </c>
      <c r="F34" s="109">
        <f t="shared" si="12"/>
        <v>0</v>
      </c>
      <c r="G34" s="106">
        <f t="shared" si="13"/>
        <v>0</v>
      </c>
      <c r="H34" s="106">
        <f t="shared" si="13"/>
        <v>0</v>
      </c>
      <c r="I34" s="106">
        <f t="shared" si="13"/>
        <v>0</v>
      </c>
      <c r="J34" s="106">
        <f t="shared" si="13"/>
        <v>0</v>
      </c>
      <c r="K34" s="106">
        <f t="shared" si="13"/>
        <v>0</v>
      </c>
    </row>
    <row r="35" spans="1:11" s="83" customFormat="1" ht="34.5" customHeight="1">
      <c r="A35" s="200"/>
      <c r="B35" s="203"/>
      <c r="C35" s="104" t="s">
        <v>135</v>
      </c>
      <c r="D35" s="105" t="s">
        <v>178</v>
      </c>
      <c r="E35" s="105" t="s">
        <v>139</v>
      </c>
      <c r="F35" s="109">
        <f t="shared" si="12"/>
        <v>0</v>
      </c>
      <c r="G35" s="106">
        <f t="shared" si="13"/>
        <v>0</v>
      </c>
      <c r="H35" s="106">
        <f t="shared" si="13"/>
        <v>0</v>
      </c>
      <c r="I35" s="106">
        <f t="shared" si="13"/>
        <v>0</v>
      </c>
      <c r="J35" s="106">
        <f t="shared" si="13"/>
        <v>0</v>
      </c>
      <c r="K35" s="106">
        <f t="shared" si="13"/>
        <v>0</v>
      </c>
    </row>
    <row r="36" spans="1:11" s="51" customFormat="1" ht="15">
      <c r="A36" s="213" t="s">
        <v>132</v>
      </c>
      <c r="B36" s="197" t="s">
        <v>142</v>
      </c>
      <c r="C36" s="108" t="s">
        <v>112</v>
      </c>
      <c r="D36" s="105" t="s">
        <v>178</v>
      </c>
      <c r="E36" s="105" t="s">
        <v>140</v>
      </c>
      <c r="F36" s="106">
        <f aca="true" t="shared" si="14" ref="F36:K36">F37+F38+F39+F40+F41+F42</f>
        <v>272.38658</v>
      </c>
      <c r="G36" s="106">
        <f t="shared" si="14"/>
        <v>50.656</v>
      </c>
      <c r="H36" s="106">
        <f t="shared" si="14"/>
        <v>62.1519</v>
      </c>
      <c r="I36" s="106">
        <f t="shared" si="14"/>
        <v>58.28934</v>
      </c>
      <c r="J36" s="106">
        <f t="shared" si="14"/>
        <v>58.28934</v>
      </c>
      <c r="K36" s="106">
        <f t="shared" si="14"/>
        <v>43</v>
      </c>
    </row>
    <row r="37" spans="1:11" s="51" customFormat="1" ht="15.75" customHeight="1">
      <c r="A37" s="214"/>
      <c r="B37" s="198"/>
      <c r="C37" s="108" t="s">
        <v>78</v>
      </c>
      <c r="D37" s="105" t="s">
        <v>178</v>
      </c>
      <c r="E37" s="105" t="s">
        <v>140</v>
      </c>
      <c r="F37" s="109">
        <f aca="true" t="shared" si="15" ref="F37:F42">G37+H37+I37+J37+K37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</row>
    <row r="38" spans="1:11" s="51" customFormat="1" ht="15.75" customHeight="1">
      <c r="A38" s="214"/>
      <c r="B38" s="198"/>
      <c r="C38" s="108" t="s">
        <v>79</v>
      </c>
      <c r="D38" s="105" t="s">
        <v>178</v>
      </c>
      <c r="E38" s="105" t="s">
        <v>140</v>
      </c>
      <c r="F38" s="109">
        <f t="shared" si="15"/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</row>
    <row r="39" spans="1:11" s="51" customFormat="1" ht="15">
      <c r="A39" s="214"/>
      <c r="B39" s="198"/>
      <c r="C39" s="108" t="s">
        <v>80</v>
      </c>
      <c r="D39" s="105" t="s">
        <v>178</v>
      </c>
      <c r="E39" s="105" t="s">
        <v>140</v>
      </c>
      <c r="F39" s="109">
        <f t="shared" si="15"/>
        <v>272.38658</v>
      </c>
      <c r="G39" s="106">
        <v>50.656</v>
      </c>
      <c r="H39" s="106" t="str">
        <f>6!C25</f>
        <v>62,15190</v>
      </c>
      <c r="I39" s="106">
        <v>58.28934</v>
      </c>
      <c r="J39" s="106">
        <f>I39</f>
        <v>58.28934</v>
      </c>
      <c r="K39" s="106">
        <v>43</v>
      </c>
    </row>
    <row r="40" spans="1:11" s="51" customFormat="1" ht="15">
      <c r="A40" s="214"/>
      <c r="B40" s="198"/>
      <c r="C40" s="108" t="s">
        <v>75</v>
      </c>
      <c r="D40" s="105" t="s">
        <v>178</v>
      </c>
      <c r="E40" s="105" t="s">
        <v>140</v>
      </c>
      <c r="F40" s="109">
        <f t="shared" si="15"/>
        <v>0</v>
      </c>
      <c r="G40" s="106">
        <f aca="true" t="shared" si="16" ref="G40:K41">H40+I40+J40+K40+L40</f>
        <v>0</v>
      </c>
      <c r="H40" s="106">
        <f t="shared" si="16"/>
        <v>0</v>
      </c>
      <c r="I40" s="106">
        <f t="shared" si="16"/>
        <v>0</v>
      </c>
      <c r="J40" s="106">
        <f t="shared" si="16"/>
        <v>0</v>
      </c>
      <c r="K40" s="106">
        <f t="shared" si="16"/>
        <v>0</v>
      </c>
    </row>
    <row r="41" spans="1:11" s="51" customFormat="1" ht="15">
      <c r="A41" s="214"/>
      <c r="B41" s="198"/>
      <c r="C41" s="108" t="s">
        <v>84</v>
      </c>
      <c r="D41" s="105" t="s">
        <v>178</v>
      </c>
      <c r="E41" s="105" t="s">
        <v>140</v>
      </c>
      <c r="F41" s="109">
        <f t="shared" si="15"/>
        <v>0</v>
      </c>
      <c r="G41" s="106">
        <f t="shared" si="16"/>
        <v>0</v>
      </c>
      <c r="H41" s="106">
        <f t="shared" si="16"/>
        <v>0</v>
      </c>
      <c r="I41" s="106">
        <f t="shared" si="16"/>
        <v>0</v>
      </c>
      <c r="J41" s="106">
        <f t="shared" si="16"/>
        <v>0</v>
      </c>
      <c r="K41" s="106">
        <f t="shared" si="16"/>
        <v>0</v>
      </c>
    </row>
    <row r="42" spans="1:11" s="51" customFormat="1" ht="34.5" customHeight="1">
      <c r="A42" s="214"/>
      <c r="B42" s="198"/>
      <c r="C42" s="108" t="s">
        <v>135</v>
      </c>
      <c r="D42" s="105" t="s">
        <v>178</v>
      </c>
      <c r="E42" s="105" t="s">
        <v>140</v>
      </c>
      <c r="F42" s="109">
        <f t="shared" si="15"/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</row>
  </sheetData>
  <sheetProtection/>
  <mergeCells count="17">
    <mergeCell ref="B36:B42"/>
    <mergeCell ref="A29:A35"/>
    <mergeCell ref="B29:B35"/>
    <mergeCell ref="A8:A14"/>
    <mergeCell ref="B8:B14"/>
    <mergeCell ref="A15:A21"/>
    <mergeCell ref="B15:B21"/>
    <mergeCell ref="A22:A28"/>
    <mergeCell ref="B22:B28"/>
    <mergeCell ref="A36:A42"/>
    <mergeCell ref="I1:K1"/>
    <mergeCell ref="A3:J3"/>
    <mergeCell ref="A5:A6"/>
    <mergeCell ref="B5:B6"/>
    <mergeCell ref="C5:C6"/>
    <mergeCell ref="D5:E5"/>
    <mergeCell ref="F5:K5"/>
  </mergeCells>
  <printOptions/>
  <pageMargins left="0.31496062992125984" right="0.3149606299212598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SheetLayoutView="100" workbookViewId="0" topLeftCell="A1">
      <selection activeCell="B4" sqref="B4:D4"/>
    </sheetView>
  </sheetViews>
  <sheetFormatPr defaultColWidth="9.00390625" defaultRowHeight="12.75"/>
  <cols>
    <col min="1" max="1" width="4.625" style="1" customWidth="1"/>
    <col min="2" max="2" width="36.00390625" style="1" customWidth="1"/>
    <col min="3" max="3" width="31.00390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59</v>
      </c>
    </row>
    <row r="2" s="2" customFormat="1" ht="15"/>
    <row r="3" spans="1:4" ht="24.75" customHeight="1">
      <c r="A3" s="215" t="s">
        <v>119</v>
      </c>
      <c r="B3" s="215"/>
      <c r="C3" s="215"/>
      <c r="D3" s="215"/>
    </row>
    <row r="4" spans="1:4" ht="47.25" customHeight="1">
      <c r="A4" s="81"/>
      <c r="B4" s="216" t="s">
        <v>172</v>
      </c>
      <c r="C4" s="217"/>
      <c r="D4" s="217"/>
    </row>
    <row r="5" s="2" customFormat="1" ht="15"/>
    <row r="6" spans="1:4" ht="12.75">
      <c r="A6" s="218" t="s">
        <v>12</v>
      </c>
      <c r="B6" s="218" t="s">
        <v>66</v>
      </c>
      <c r="C6" s="218" t="s">
        <v>65</v>
      </c>
      <c r="D6" s="218" t="s">
        <v>13</v>
      </c>
    </row>
    <row r="7" spans="1:4" ht="12.75">
      <c r="A7" s="219"/>
      <c r="B7" s="219"/>
      <c r="C7" s="219"/>
      <c r="D7" s="219"/>
    </row>
    <row r="8" spans="1:4" ht="12.75">
      <c r="A8" s="19">
        <v>1</v>
      </c>
      <c r="B8" s="19">
        <v>2</v>
      </c>
      <c r="C8" s="19">
        <v>3</v>
      </c>
      <c r="D8" s="19">
        <v>4</v>
      </c>
    </row>
    <row r="9" spans="1:4" ht="57" customHeight="1">
      <c r="A9" s="20">
        <v>1</v>
      </c>
      <c r="B9" s="110" t="s">
        <v>173</v>
      </c>
      <c r="C9" s="22" t="s">
        <v>179</v>
      </c>
      <c r="D9" s="21" t="s">
        <v>8</v>
      </c>
    </row>
    <row r="10" spans="1:4" ht="63.75">
      <c r="A10" s="20" t="s">
        <v>15</v>
      </c>
      <c r="B10" s="110" t="s">
        <v>174</v>
      </c>
      <c r="C10" s="22" t="s">
        <v>179</v>
      </c>
      <c r="D10" s="21" t="s">
        <v>158</v>
      </c>
    </row>
    <row r="11" spans="1:4" ht="57.75" customHeight="1">
      <c r="A11" s="20" t="s">
        <v>16</v>
      </c>
      <c r="B11" s="110" t="s">
        <v>169</v>
      </c>
      <c r="C11" s="22" t="s">
        <v>179</v>
      </c>
      <c r="D11" s="21" t="s">
        <v>8</v>
      </c>
    </row>
    <row r="12" spans="1:4" ht="118.5" customHeight="1">
      <c r="A12" s="20" t="s">
        <v>18</v>
      </c>
      <c r="B12" s="110" t="s">
        <v>143</v>
      </c>
      <c r="C12" s="22" t="s">
        <v>179</v>
      </c>
      <c r="D12" s="21" t="s">
        <v>158</v>
      </c>
    </row>
  </sheetData>
  <sheetProtection/>
  <mergeCells count="6">
    <mergeCell ref="A3:D3"/>
    <mergeCell ref="B4:D4"/>
    <mergeCell ref="A6:A7"/>
    <mergeCell ref="B6:B7"/>
    <mergeCell ref="C6:C7"/>
    <mergeCell ref="D6:D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5"/>
  <sheetViews>
    <sheetView tabSelected="1" view="pageBreakPreview" zoomScale="120" zoomScaleSheetLayoutView="120" zoomScalePageLayoutView="0" workbookViewId="0" topLeftCell="A25">
      <selection activeCell="F20" sqref="F20"/>
    </sheetView>
  </sheetViews>
  <sheetFormatPr defaultColWidth="9.00390625" defaultRowHeight="12.75"/>
  <cols>
    <col min="1" max="1" width="7.125" style="90" customWidth="1"/>
    <col min="2" max="2" width="36.75390625" style="90" customWidth="1"/>
    <col min="3" max="5" width="8.125" style="90" customWidth="1"/>
    <col min="6" max="6" width="8.625" style="90" customWidth="1"/>
    <col min="7" max="7" width="7.00390625" style="90" customWidth="1"/>
    <col min="8" max="8" width="20.75390625" style="90" customWidth="1"/>
    <col min="9" max="9" width="22.25390625" style="90" customWidth="1"/>
    <col min="10" max="10" width="6.75390625" style="90" customWidth="1"/>
    <col min="11" max="11" width="9.375" style="90" customWidth="1"/>
    <col min="12" max="30" width="2.375" style="90" bestFit="1" customWidth="1"/>
    <col min="31" max="31" width="3.00390625" style="90" customWidth="1"/>
    <col min="32" max="16384" width="9.125" style="90" customWidth="1"/>
  </cols>
  <sheetData>
    <row r="1" spans="9:31" s="87" customFormat="1" ht="15">
      <c r="I1" s="224"/>
      <c r="J1" s="225"/>
      <c r="K1" s="225"/>
      <c r="AE1" s="88" t="s">
        <v>58</v>
      </c>
    </row>
    <row r="2" s="87" customFormat="1" ht="15">
      <c r="I2" s="89"/>
    </row>
    <row r="3" spans="1:31" ht="15.75">
      <c r="A3" s="226" t="s">
        <v>154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="87" customFormat="1" ht="15"/>
    <row r="5" spans="1:31" s="92" customFormat="1" ht="18" customHeight="1">
      <c r="A5" s="227" t="s">
        <v>12</v>
      </c>
      <c r="B5" s="227" t="s">
        <v>125</v>
      </c>
      <c r="C5" s="220" t="s">
        <v>22</v>
      </c>
      <c r="D5" s="221"/>
      <c r="E5" s="221"/>
      <c r="F5" s="221"/>
      <c r="G5" s="227" t="s">
        <v>155</v>
      </c>
      <c r="H5" s="227" t="s">
        <v>159</v>
      </c>
      <c r="I5" s="227" t="s">
        <v>160</v>
      </c>
      <c r="J5" s="227" t="s">
        <v>20</v>
      </c>
      <c r="K5" s="227" t="s">
        <v>21</v>
      </c>
      <c r="L5" s="227" t="s">
        <v>23</v>
      </c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s="92" customFormat="1" ht="18" customHeight="1">
      <c r="A6" s="227"/>
      <c r="B6" s="227"/>
      <c r="C6" s="222"/>
      <c r="D6" s="223"/>
      <c r="E6" s="223"/>
      <c r="F6" s="223"/>
      <c r="G6" s="227"/>
      <c r="H6" s="227"/>
      <c r="I6" s="227"/>
      <c r="J6" s="227"/>
      <c r="K6" s="227"/>
      <c r="L6" s="227" t="s">
        <v>149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 t="s">
        <v>148</v>
      </c>
      <c r="Y6" s="227"/>
      <c r="Z6" s="227"/>
      <c r="AA6" s="227"/>
      <c r="AB6" s="227" t="s">
        <v>150</v>
      </c>
      <c r="AC6" s="227"/>
      <c r="AD6" s="227"/>
      <c r="AE6" s="227"/>
    </row>
    <row r="7" spans="1:31" s="92" customFormat="1" ht="51.75" customHeight="1">
      <c r="A7" s="227"/>
      <c r="B7" s="227"/>
      <c r="C7" s="91" t="s">
        <v>9</v>
      </c>
      <c r="D7" s="91">
        <v>2019</v>
      </c>
      <c r="E7" s="91">
        <v>2020</v>
      </c>
      <c r="F7" s="91">
        <v>2021</v>
      </c>
      <c r="G7" s="227"/>
      <c r="H7" s="227"/>
      <c r="I7" s="227"/>
      <c r="J7" s="227"/>
      <c r="K7" s="227"/>
      <c r="L7" s="91">
        <v>1</v>
      </c>
      <c r="M7" s="91">
        <v>2</v>
      </c>
      <c r="N7" s="91">
        <v>3</v>
      </c>
      <c r="O7" s="91">
        <v>4</v>
      </c>
      <c r="P7" s="91">
        <v>5</v>
      </c>
      <c r="Q7" s="91">
        <v>6</v>
      </c>
      <c r="R7" s="91">
        <v>7</v>
      </c>
      <c r="S7" s="91">
        <v>8</v>
      </c>
      <c r="T7" s="91">
        <v>9</v>
      </c>
      <c r="U7" s="91">
        <v>10</v>
      </c>
      <c r="V7" s="91">
        <v>11</v>
      </c>
      <c r="W7" s="91">
        <v>12</v>
      </c>
      <c r="X7" s="91">
        <v>1</v>
      </c>
      <c r="Y7" s="91">
        <v>2</v>
      </c>
      <c r="Z7" s="91">
        <v>3</v>
      </c>
      <c r="AA7" s="91">
        <v>4</v>
      </c>
      <c r="AB7" s="91">
        <v>1</v>
      </c>
      <c r="AC7" s="91">
        <v>2</v>
      </c>
      <c r="AD7" s="91">
        <v>3</v>
      </c>
      <c r="AE7" s="91">
        <v>4</v>
      </c>
    </row>
    <row r="8" spans="1:31" s="92" customFormat="1" ht="9.75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  <c r="Q8" s="93">
        <v>17</v>
      </c>
      <c r="R8" s="93">
        <v>18</v>
      </c>
      <c r="S8" s="93">
        <v>19</v>
      </c>
      <c r="T8" s="93">
        <v>20</v>
      </c>
      <c r="U8" s="93">
        <v>21</v>
      </c>
      <c r="V8" s="93">
        <v>22</v>
      </c>
      <c r="W8" s="93">
        <v>23</v>
      </c>
      <c r="X8" s="93">
        <v>24</v>
      </c>
      <c r="Y8" s="93">
        <v>25</v>
      </c>
      <c r="Z8" s="93">
        <v>26</v>
      </c>
      <c r="AA8" s="93">
        <v>27</v>
      </c>
      <c r="AB8" s="93">
        <v>28</v>
      </c>
      <c r="AC8" s="93">
        <v>29</v>
      </c>
      <c r="AD8" s="93">
        <v>30</v>
      </c>
      <c r="AE8" s="93">
        <v>31</v>
      </c>
    </row>
    <row r="9" spans="1:31" s="92" customFormat="1" ht="29.25" customHeight="1">
      <c r="A9" s="111" t="s">
        <v>82</v>
      </c>
      <c r="B9" s="147" t="s">
        <v>162</v>
      </c>
      <c r="C9" s="112">
        <f>C10</f>
        <v>178.73058</v>
      </c>
      <c r="D9" s="112">
        <f>D10</f>
        <v>62.1519</v>
      </c>
      <c r="E9" s="112">
        <f>E10</f>
        <v>58.28934</v>
      </c>
      <c r="F9" s="112">
        <f>F10</f>
        <v>58.28934</v>
      </c>
      <c r="G9" s="113" t="s">
        <v>83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5"/>
    </row>
    <row r="10" spans="1:31" s="94" customFormat="1" ht="9.75">
      <c r="A10" s="228" t="s">
        <v>69</v>
      </c>
      <c r="B10" s="228"/>
      <c r="C10" s="112">
        <f>C11+C12+C13+C14+C15</f>
        <v>178.73058</v>
      </c>
      <c r="D10" s="112">
        <f>D11+D12+D13+D14+D15</f>
        <v>62.1519</v>
      </c>
      <c r="E10" s="112">
        <f>E11+E12+E13+E14+E15</f>
        <v>58.28934</v>
      </c>
      <c r="F10" s="112">
        <f>F11+F12+F13+F14+F15</f>
        <v>58.28934</v>
      </c>
      <c r="G10" s="229"/>
      <c r="H10" s="231"/>
      <c r="I10" s="233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7"/>
    </row>
    <row r="11" spans="1:31" s="94" customFormat="1" ht="12.75" customHeight="1">
      <c r="A11" s="228" t="s">
        <v>14</v>
      </c>
      <c r="B11" s="228"/>
      <c r="C11" s="116">
        <f>D11+E11+F11</f>
        <v>0</v>
      </c>
      <c r="D11" s="116">
        <f>D18</f>
        <v>0</v>
      </c>
      <c r="E11" s="116">
        <f>E18</f>
        <v>0</v>
      </c>
      <c r="F11" s="116">
        <f>F18</f>
        <v>0</v>
      </c>
      <c r="G11" s="230"/>
      <c r="H11" s="232"/>
      <c r="I11" s="234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8"/>
    </row>
    <row r="12" spans="1:31" s="94" customFormat="1" ht="11.25" customHeight="1">
      <c r="A12" s="228" t="s">
        <v>28</v>
      </c>
      <c r="B12" s="228"/>
      <c r="C12" s="116">
        <f>D12+E12+F12</f>
        <v>0</v>
      </c>
      <c r="D12" s="116">
        <f aca="true" t="shared" si="0" ref="D12:F15">D19</f>
        <v>0</v>
      </c>
      <c r="E12" s="116">
        <f t="shared" si="0"/>
        <v>0</v>
      </c>
      <c r="F12" s="116">
        <f t="shared" si="0"/>
        <v>0</v>
      </c>
      <c r="G12" s="230"/>
      <c r="H12" s="232"/>
      <c r="I12" s="234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8"/>
    </row>
    <row r="13" spans="1:31" s="94" customFormat="1" ht="9.75" customHeight="1">
      <c r="A13" s="228" t="s">
        <v>29</v>
      </c>
      <c r="B13" s="228"/>
      <c r="C13" s="116">
        <f>D13+E13+F13</f>
        <v>178.73058</v>
      </c>
      <c r="D13" s="116" t="str">
        <f t="shared" si="0"/>
        <v>62,15190</v>
      </c>
      <c r="E13" s="116">
        <f t="shared" si="0"/>
        <v>58.28934</v>
      </c>
      <c r="F13" s="116">
        <f t="shared" si="0"/>
        <v>58.28934</v>
      </c>
      <c r="G13" s="230"/>
      <c r="H13" s="232"/>
      <c r="I13" s="234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8"/>
    </row>
    <row r="14" spans="1:31" s="94" customFormat="1" ht="15" customHeight="1">
      <c r="A14" s="228" t="s">
        <v>144</v>
      </c>
      <c r="B14" s="228"/>
      <c r="C14" s="116">
        <f>D14+E14+F14</f>
        <v>0</v>
      </c>
      <c r="D14" s="116">
        <f t="shared" si="0"/>
        <v>0</v>
      </c>
      <c r="E14" s="116">
        <f t="shared" si="0"/>
        <v>0</v>
      </c>
      <c r="F14" s="116">
        <f t="shared" si="0"/>
        <v>0</v>
      </c>
      <c r="G14" s="230"/>
      <c r="H14" s="232"/>
      <c r="I14" s="234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8"/>
    </row>
    <row r="15" spans="1:31" s="94" customFormat="1" ht="14.25" customHeight="1">
      <c r="A15" s="228" t="s">
        <v>10</v>
      </c>
      <c r="B15" s="228"/>
      <c r="C15" s="116">
        <f>D15+E15+F15</f>
        <v>0</v>
      </c>
      <c r="D15" s="116">
        <f t="shared" si="0"/>
        <v>0</v>
      </c>
      <c r="E15" s="116">
        <f t="shared" si="0"/>
        <v>0</v>
      </c>
      <c r="F15" s="116">
        <f t="shared" si="0"/>
        <v>0</v>
      </c>
      <c r="G15" s="230"/>
      <c r="H15" s="232"/>
      <c r="I15" s="234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8"/>
    </row>
    <row r="16" spans="1:31" s="94" customFormat="1" ht="42.75" customHeight="1">
      <c r="A16" s="117" t="s">
        <v>15</v>
      </c>
      <c r="B16" s="148" t="s">
        <v>175</v>
      </c>
      <c r="C16" s="118">
        <f>C17</f>
        <v>178.73058</v>
      </c>
      <c r="D16" s="118">
        <f>D17</f>
        <v>62.1519</v>
      </c>
      <c r="E16" s="118">
        <f>E17</f>
        <v>58.28934</v>
      </c>
      <c r="F16" s="118">
        <f>F17</f>
        <v>58.28934</v>
      </c>
      <c r="G16" s="239"/>
      <c r="H16" s="240" t="s">
        <v>167</v>
      </c>
      <c r="I16" s="241" t="s">
        <v>168</v>
      </c>
      <c r="J16" s="244" t="s">
        <v>193</v>
      </c>
      <c r="K16" s="245" t="s">
        <v>151</v>
      </c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7"/>
    </row>
    <row r="17" spans="1:31" s="94" customFormat="1" ht="9.75">
      <c r="A17" s="228" t="s">
        <v>69</v>
      </c>
      <c r="B17" s="228"/>
      <c r="C17" s="118">
        <f>C18+C19+C20+C21+C22</f>
        <v>178.73058</v>
      </c>
      <c r="D17" s="118">
        <f>D18+D19+D20+D21+D22</f>
        <v>62.1519</v>
      </c>
      <c r="E17" s="118">
        <f>E18+E19+E20+E21+E22</f>
        <v>58.28934</v>
      </c>
      <c r="F17" s="118">
        <f>F18+F19+F20+F21+F22</f>
        <v>58.28934</v>
      </c>
      <c r="G17" s="239"/>
      <c r="H17" s="240"/>
      <c r="I17" s="242"/>
      <c r="J17" s="245"/>
      <c r="K17" s="245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7"/>
    </row>
    <row r="18" spans="1:31" s="94" customFormat="1" ht="9.75">
      <c r="A18" s="228" t="s">
        <v>14</v>
      </c>
      <c r="B18" s="228"/>
      <c r="C18" s="116">
        <f>D18+E18+F18</f>
        <v>0</v>
      </c>
      <c r="D18" s="119">
        <v>0</v>
      </c>
      <c r="E18" s="119">
        <v>0</v>
      </c>
      <c r="F18" s="119">
        <v>0</v>
      </c>
      <c r="G18" s="239"/>
      <c r="H18" s="240"/>
      <c r="I18" s="242"/>
      <c r="J18" s="245"/>
      <c r="K18" s="245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7"/>
    </row>
    <row r="19" spans="1:31" s="94" customFormat="1" ht="11.25" customHeight="1">
      <c r="A19" s="228" t="s">
        <v>28</v>
      </c>
      <c r="B19" s="228"/>
      <c r="C19" s="116">
        <f>D19+E19+F19</f>
        <v>0</v>
      </c>
      <c r="D19" s="119">
        <v>0</v>
      </c>
      <c r="E19" s="119">
        <v>0</v>
      </c>
      <c r="F19" s="119">
        <v>0</v>
      </c>
      <c r="G19" s="239"/>
      <c r="H19" s="240"/>
      <c r="I19" s="242"/>
      <c r="J19" s="245"/>
      <c r="K19" s="245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7"/>
    </row>
    <row r="20" spans="1:31" s="94" customFormat="1" ht="9.75" customHeight="1">
      <c r="A20" s="228" t="s">
        <v>29</v>
      </c>
      <c r="B20" s="228"/>
      <c r="C20" s="116">
        <f>D20+E20+F20</f>
        <v>178.73058</v>
      </c>
      <c r="D20" s="162" t="str">
        <f>6!C16</f>
        <v>62,15190</v>
      </c>
      <c r="E20" s="120">
        <v>58.28934</v>
      </c>
      <c r="F20" s="120">
        <v>58.28934</v>
      </c>
      <c r="G20" s="239"/>
      <c r="H20" s="240"/>
      <c r="I20" s="242"/>
      <c r="J20" s="245"/>
      <c r="K20" s="245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7"/>
    </row>
    <row r="21" spans="1:31" s="94" customFormat="1" ht="10.5" customHeight="1">
      <c r="A21" s="228" t="s">
        <v>144</v>
      </c>
      <c r="B21" s="228"/>
      <c r="C21" s="116">
        <f>D21+E21+F21</f>
        <v>0</v>
      </c>
      <c r="D21" s="121">
        <v>0</v>
      </c>
      <c r="E21" s="121">
        <v>0</v>
      </c>
      <c r="F21" s="121">
        <v>0</v>
      </c>
      <c r="G21" s="239"/>
      <c r="H21" s="240"/>
      <c r="I21" s="242"/>
      <c r="J21" s="245"/>
      <c r="K21" s="245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7"/>
    </row>
    <row r="22" spans="1:31" s="94" customFormat="1" ht="14.25" customHeight="1">
      <c r="A22" s="228" t="s">
        <v>10</v>
      </c>
      <c r="B22" s="228"/>
      <c r="C22" s="116">
        <f>D22+E22+F22</f>
        <v>0</v>
      </c>
      <c r="D22" s="119">
        <v>0</v>
      </c>
      <c r="E22" s="119">
        <v>0</v>
      </c>
      <c r="F22" s="119">
        <v>0</v>
      </c>
      <c r="G22" s="239"/>
      <c r="H22" s="240"/>
      <c r="I22" s="243"/>
      <c r="J22" s="245"/>
      <c r="K22" s="245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7"/>
    </row>
    <row r="23" spans="1:31" s="92" customFormat="1" ht="25.5" customHeight="1">
      <c r="A23" s="111" t="s">
        <v>145</v>
      </c>
      <c r="B23" s="147" t="s">
        <v>176</v>
      </c>
      <c r="C23" s="112">
        <f>C24</f>
        <v>178.73058</v>
      </c>
      <c r="D23" s="112">
        <f>D24</f>
        <v>62.1519</v>
      </c>
      <c r="E23" s="112">
        <v>0</v>
      </c>
      <c r="F23" s="112">
        <v>0</v>
      </c>
      <c r="G23" s="113" t="s">
        <v>83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5"/>
    </row>
    <row r="24" spans="1:31" s="94" customFormat="1" ht="11.25" customHeight="1">
      <c r="A24" s="228" t="s">
        <v>69</v>
      </c>
      <c r="B24" s="228"/>
      <c r="C24" s="112">
        <f>C25+C26+C27+C28+C29</f>
        <v>178.73058</v>
      </c>
      <c r="D24" s="112">
        <f>D25+D26+D27+D28+D29</f>
        <v>62.1519</v>
      </c>
      <c r="E24" s="112">
        <f>E25+E26+E27+E28+E29</f>
        <v>58.28934</v>
      </c>
      <c r="F24" s="112">
        <f>F25+F26+F27+F28+F29</f>
        <v>58.28934</v>
      </c>
      <c r="G24" s="229"/>
      <c r="H24" s="231"/>
      <c r="I24" s="233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7"/>
    </row>
    <row r="25" spans="1:31" s="94" customFormat="1" ht="12.75" customHeight="1">
      <c r="A25" s="228" t="s">
        <v>14</v>
      </c>
      <c r="B25" s="228"/>
      <c r="C25" s="116">
        <f>D25+E25+F25</f>
        <v>0</v>
      </c>
      <c r="D25" s="116">
        <f>D32</f>
        <v>0</v>
      </c>
      <c r="E25" s="116">
        <f>E32</f>
        <v>0</v>
      </c>
      <c r="F25" s="116">
        <f>F32</f>
        <v>0</v>
      </c>
      <c r="G25" s="230"/>
      <c r="H25" s="232"/>
      <c r="I25" s="234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8"/>
    </row>
    <row r="26" spans="1:31" s="94" customFormat="1" ht="11.25" customHeight="1">
      <c r="A26" s="228" t="s">
        <v>28</v>
      </c>
      <c r="B26" s="228"/>
      <c r="C26" s="116">
        <f>D26+E26+F26</f>
        <v>0</v>
      </c>
      <c r="D26" s="116">
        <f aca="true" t="shared" si="1" ref="D26:F29">D33</f>
        <v>0</v>
      </c>
      <c r="E26" s="116">
        <f t="shared" si="1"/>
        <v>0</v>
      </c>
      <c r="F26" s="116">
        <f t="shared" si="1"/>
        <v>0</v>
      </c>
      <c r="G26" s="230"/>
      <c r="H26" s="232"/>
      <c r="I26" s="234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8"/>
    </row>
    <row r="27" spans="1:31" s="94" customFormat="1" ht="9.75" customHeight="1">
      <c r="A27" s="228" t="s">
        <v>29</v>
      </c>
      <c r="B27" s="228"/>
      <c r="C27" s="116">
        <f>D27+E27+F27</f>
        <v>178.73058</v>
      </c>
      <c r="D27" s="116" t="str">
        <f t="shared" si="1"/>
        <v>62,15190</v>
      </c>
      <c r="E27" s="116">
        <f t="shared" si="1"/>
        <v>58.28934</v>
      </c>
      <c r="F27" s="116">
        <f t="shared" si="1"/>
        <v>58.28934</v>
      </c>
      <c r="G27" s="230"/>
      <c r="H27" s="232"/>
      <c r="I27" s="234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8"/>
    </row>
    <row r="28" spans="1:31" s="94" customFormat="1" ht="15" customHeight="1">
      <c r="A28" s="228" t="s">
        <v>144</v>
      </c>
      <c r="B28" s="228"/>
      <c r="C28" s="116">
        <f>D28+E28+F28</f>
        <v>0</v>
      </c>
      <c r="D28" s="116">
        <f t="shared" si="1"/>
        <v>0</v>
      </c>
      <c r="E28" s="116">
        <f t="shared" si="1"/>
        <v>0</v>
      </c>
      <c r="F28" s="116">
        <f t="shared" si="1"/>
        <v>0</v>
      </c>
      <c r="G28" s="230"/>
      <c r="H28" s="232"/>
      <c r="I28" s="234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8"/>
    </row>
    <row r="29" spans="1:31" s="94" customFormat="1" ht="15" customHeight="1">
      <c r="A29" s="228" t="s">
        <v>10</v>
      </c>
      <c r="B29" s="228"/>
      <c r="C29" s="116">
        <f>D29+E29+F29</f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230"/>
      <c r="H29" s="232"/>
      <c r="I29" s="234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8"/>
    </row>
    <row r="30" spans="1:31" s="94" customFormat="1" ht="78">
      <c r="A30" s="117" t="s">
        <v>18</v>
      </c>
      <c r="B30" s="148" t="s">
        <v>147</v>
      </c>
      <c r="C30" s="118">
        <f>C31</f>
        <v>178.73058</v>
      </c>
      <c r="D30" s="118">
        <f>D31</f>
        <v>62.1519</v>
      </c>
      <c r="E30" s="118">
        <f>E31</f>
        <v>58.28934</v>
      </c>
      <c r="F30" s="118">
        <f>F31</f>
        <v>58.28934</v>
      </c>
      <c r="G30" s="239"/>
      <c r="H30" s="240" t="s">
        <v>167</v>
      </c>
      <c r="I30" s="248" t="s">
        <v>131</v>
      </c>
      <c r="J30" s="244" t="s">
        <v>193</v>
      </c>
      <c r="K30" s="245" t="s">
        <v>151</v>
      </c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7"/>
    </row>
    <row r="31" spans="1:31" s="94" customFormat="1" ht="9.75">
      <c r="A31" s="228" t="s">
        <v>69</v>
      </c>
      <c r="B31" s="228"/>
      <c r="C31" s="118">
        <f>C32+C33+C34+C35+C36</f>
        <v>178.73058</v>
      </c>
      <c r="D31" s="118">
        <f>D32+D33+D34+D35+D36</f>
        <v>62.1519</v>
      </c>
      <c r="E31" s="118">
        <f>E32+E33+E34+E35+E36</f>
        <v>58.28934</v>
      </c>
      <c r="F31" s="118">
        <f>F32+F33+F34+F35+F36</f>
        <v>58.28934</v>
      </c>
      <c r="G31" s="239"/>
      <c r="H31" s="240"/>
      <c r="I31" s="249"/>
      <c r="J31" s="245"/>
      <c r="K31" s="245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7"/>
    </row>
    <row r="32" spans="1:31" s="94" customFormat="1" ht="9.75">
      <c r="A32" s="228" t="s">
        <v>14</v>
      </c>
      <c r="B32" s="228"/>
      <c r="C32" s="119">
        <f>D32+E32+F32</f>
        <v>0</v>
      </c>
      <c r="D32" s="119">
        <v>0</v>
      </c>
      <c r="E32" s="119">
        <v>0</v>
      </c>
      <c r="F32" s="119">
        <v>0</v>
      </c>
      <c r="G32" s="239"/>
      <c r="H32" s="240"/>
      <c r="I32" s="249"/>
      <c r="J32" s="245"/>
      <c r="K32" s="245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7"/>
    </row>
    <row r="33" spans="1:31" s="94" customFormat="1" ht="11.25" customHeight="1">
      <c r="A33" s="228" t="s">
        <v>28</v>
      </c>
      <c r="B33" s="228"/>
      <c r="C33" s="119">
        <f>D33+E33+F33</f>
        <v>0</v>
      </c>
      <c r="D33" s="119">
        <v>0</v>
      </c>
      <c r="E33" s="119">
        <v>0</v>
      </c>
      <c r="F33" s="119">
        <v>0</v>
      </c>
      <c r="G33" s="239"/>
      <c r="H33" s="240"/>
      <c r="I33" s="249"/>
      <c r="J33" s="245"/>
      <c r="K33" s="245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7"/>
    </row>
    <row r="34" spans="1:31" s="94" customFormat="1" ht="9.75" customHeight="1">
      <c r="A34" s="228" t="s">
        <v>29</v>
      </c>
      <c r="B34" s="228"/>
      <c r="C34" s="119">
        <f>D34+E34+F34</f>
        <v>178.73058</v>
      </c>
      <c r="D34" s="119" t="str">
        <f>6!C25</f>
        <v>62,15190</v>
      </c>
      <c r="E34" s="119">
        <v>58.28934</v>
      </c>
      <c r="F34" s="119">
        <v>58.28934</v>
      </c>
      <c r="G34" s="239"/>
      <c r="H34" s="240"/>
      <c r="I34" s="249"/>
      <c r="J34" s="245"/>
      <c r="K34" s="245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7"/>
    </row>
    <row r="35" spans="1:31" s="94" customFormat="1" ht="10.5" customHeight="1">
      <c r="A35" s="228" t="s">
        <v>144</v>
      </c>
      <c r="B35" s="228"/>
      <c r="C35" s="119">
        <f>D35+E35+F35</f>
        <v>0</v>
      </c>
      <c r="D35" s="119">
        <v>0</v>
      </c>
      <c r="E35" s="119">
        <v>0</v>
      </c>
      <c r="F35" s="119">
        <v>0</v>
      </c>
      <c r="G35" s="239"/>
      <c r="H35" s="240"/>
      <c r="I35" s="249"/>
      <c r="J35" s="245"/>
      <c r="K35" s="245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7"/>
    </row>
    <row r="36" spans="1:31" s="94" customFormat="1" ht="9.75">
      <c r="A36" s="228" t="s">
        <v>10</v>
      </c>
      <c r="B36" s="228"/>
      <c r="C36" s="119">
        <f>D36+E36+F36</f>
        <v>0</v>
      </c>
      <c r="D36" s="119">
        <v>0</v>
      </c>
      <c r="E36" s="119">
        <v>0</v>
      </c>
      <c r="F36" s="119">
        <v>0</v>
      </c>
      <c r="G36" s="239"/>
      <c r="H36" s="240"/>
      <c r="I36" s="250"/>
      <c r="J36" s="245"/>
      <c r="K36" s="245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7"/>
    </row>
    <row r="37" spans="1:31" s="95" customFormat="1" ht="9.75">
      <c r="A37" s="251" t="s">
        <v>146</v>
      </c>
      <c r="B37" s="251"/>
      <c r="C37" s="122">
        <f>C38+C39+C40+C41+C42</f>
        <v>357.46116</v>
      </c>
      <c r="D37" s="122">
        <f>D38+D39+D40+D41+D42</f>
        <v>124.3038</v>
      </c>
      <c r="E37" s="122">
        <f>E38+E39+E40+E41+E42</f>
        <v>116.57868</v>
      </c>
      <c r="F37" s="122">
        <f>F38+F39+F40+F41+F42</f>
        <v>116.57868</v>
      </c>
      <c r="G37" s="123"/>
      <c r="H37" s="124"/>
      <c r="I37" s="125"/>
      <c r="J37" s="126"/>
      <c r="K37" s="126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8"/>
    </row>
    <row r="38" spans="1:31" s="95" customFormat="1" ht="9.75">
      <c r="A38" s="251" t="s">
        <v>14</v>
      </c>
      <c r="B38" s="251"/>
      <c r="C38" s="122">
        <f>D38+E38+F38</f>
        <v>0</v>
      </c>
      <c r="D38" s="122">
        <f>D11+D25</f>
        <v>0</v>
      </c>
      <c r="E38" s="122">
        <f>E11+E25</f>
        <v>0</v>
      </c>
      <c r="F38" s="122">
        <f>F11+F25</f>
        <v>0</v>
      </c>
      <c r="G38" s="129"/>
      <c r="H38" s="130"/>
      <c r="I38" s="131"/>
      <c r="J38" s="132"/>
      <c r="K38" s="132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4"/>
    </row>
    <row r="39" spans="1:31" s="95" customFormat="1" ht="11.25" customHeight="1">
      <c r="A39" s="251" t="s">
        <v>28</v>
      </c>
      <c r="B39" s="251"/>
      <c r="C39" s="122">
        <f>D39+E39+F39</f>
        <v>0</v>
      </c>
      <c r="D39" s="122">
        <f aca="true" t="shared" si="2" ref="D39:F42">D12+D26</f>
        <v>0</v>
      </c>
      <c r="E39" s="122">
        <f t="shared" si="2"/>
        <v>0</v>
      </c>
      <c r="F39" s="122">
        <f t="shared" si="2"/>
        <v>0</v>
      </c>
      <c r="G39" s="129"/>
      <c r="H39" s="130"/>
      <c r="I39" s="131"/>
      <c r="J39" s="132"/>
      <c r="K39" s="132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4"/>
    </row>
    <row r="40" spans="1:31" s="95" customFormat="1" ht="9.75" customHeight="1">
      <c r="A40" s="251" t="s">
        <v>29</v>
      </c>
      <c r="B40" s="251"/>
      <c r="C40" s="122">
        <f>D40+E40+F40</f>
        <v>357.46116</v>
      </c>
      <c r="D40" s="122">
        <f t="shared" si="2"/>
        <v>124.3038</v>
      </c>
      <c r="E40" s="122">
        <f t="shared" si="2"/>
        <v>116.57868</v>
      </c>
      <c r="F40" s="122">
        <f t="shared" si="2"/>
        <v>116.57868</v>
      </c>
      <c r="G40" s="129"/>
      <c r="H40" s="135"/>
      <c r="I40" s="131"/>
      <c r="J40" s="132"/>
      <c r="K40" s="132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</row>
    <row r="41" spans="1:31" s="95" customFormat="1" ht="12.75" customHeight="1">
      <c r="A41" s="251" t="s">
        <v>144</v>
      </c>
      <c r="B41" s="251"/>
      <c r="C41" s="122">
        <f>D41+E41+F41</f>
        <v>0</v>
      </c>
      <c r="D41" s="122">
        <f t="shared" si="2"/>
        <v>0</v>
      </c>
      <c r="E41" s="122">
        <f t="shared" si="2"/>
        <v>0</v>
      </c>
      <c r="F41" s="122">
        <f t="shared" si="2"/>
        <v>0</v>
      </c>
      <c r="G41" s="129"/>
      <c r="H41" s="135"/>
      <c r="I41" s="131"/>
      <c r="J41" s="132"/>
      <c r="K41" s="132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4"/>
    </row>
    <row r="42" spans="1:31" s="95" customFormat="1" ht="9.75">
      <c r="A42" s="251" t="s">
        <v>10</v>
      </c>
      <c r="B42" s="251"/>
      <c r="C42" s="122">
        <f>D42+E42+F42</f>
        <v>0</v>
      </c>
      <c r="D42" s="122">
        <f t="shared" si="2"/>
        <v>0</v>
      </c>
      <c r="E42" s="122">
        <f t="shared" si="2"/>
        <v>0</v>
      </c>
      <c r="F42" s="122">
        <f t="shared" si="2"/>
        <v>0</v>
      </c>
      <c r="G42" s="136"/>
      <c r="H42" s="137"/>
      <c r="I42" s="138"/>
      <c r="J42" s="139"/>
      <c r="K42" s="139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1"/>
    </row>
    <row r="43" spans="1:31" ht="3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</row>
    <row r="44" spans="1:31" s="89" customFormat="1" ht="12" customHeight="1">
      <c r="A44" s="143"/>
      <c r="B44" s="144" t="s">
        <v>156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</row>
    <row r="45" spans="1:31" s="89" customFormat="1" ht="12" customHeight="1">
      <c r="A45" s="143"/>
      <c r="B45" s="146" t="s">
        <v>157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</row>
  </sheetData>
  <sheetProtection/>
  <mergeCells count="144">
    <mergeCell ref="A37:B37"/>
    <mergeCell ref="A38:B38"/>
    <mergeCell ref="A39:B39"/>
    <mergeCell ref="A40:B40"/>
    <mergeCell ref="A41:B41"/>
    <mergeCell ref="A42:B42"/>
    <mergeCell ref="AE30:AE36"/>
    <mergeCell ref="A31:B31"/>
    <mergeCell ref="A32:B32"/>
    <mergeCell ref="A33:B33"/>
    <mergeCell ref="A34:B34"/>
    <mergeCell ref="A35:B35"/>
    <mergeCell ref="A36:B36"/>
    <mergeCell ref="Y30:Y36"/>
    <mergeCell ref="Z30:Z36"/>
    <mergeCell ref="AA30:AA36"/>
    <mergeCell ref="AB30:AB36"/>
    <mergeCell ref="AC30:AC36"/>
    <mergeCell ref="AD30:AD36"/>
    <mergeCell ref="S30:S36"/>
    <mergeCell ref="T30:T36"/>
    <mergeCell ref="U30:U36"/>
    <mergeCell ref="V30:V36"/>
    <mergeCell ref="W30:W36"/>
    <mergeCell ref="X30:X36"/>
    <mergeCell ref="M30:M36"/>
    <mergeCell ref="N30:N36"/>
    <mergeCell ref="O30:O36"/>
    <mergeCell ref="P30:P36"/>
    <mergeCell ref="Q30:Q36"/>
    <mergeCell ref="R30:R36"/>
    <mergeCell ref="G30:G36"/>
    <mergeCell ref="H30:H36"/>
    <mergeCell ref="I30:I36"/>
    <mergeCell ref="J30:J36"/>
    <mergeCell ref="K30:K36"/>
    <mergeCell ref="L30:L36"/>
    <mergeCell ref="AD24:AD29"/>
    <mergeCell ref="AE24:AE29"/>
    <mergeCell ref="A25:B25"/>
    <mergeCell ref="A26:B26"/>
    <mergeCell ref="A27:B27"/>
    <mergeCell ref="A28:B28"/>
    <mergeCell ref="A29:B29"/>
    <mergeCell ref="X24:X29"/>
    <mergeCell ref="Y24:Y29"/>
    <mergeCell ref="Z24:Z29"/>
    <mergeCell ref="AA24:AA29"/>
    <mergeCell ref="AB24:AB29"/>
    <mergeCell ref="AC24:AC29"/>
    <mergeCell ref="R24:R29"/>
    <mergeCell ref="S24:S29"/>
    <mergeCell ref="T24:T29"/>
    <mergeCell ref="U24:U29"/>
    <mergeCell ref="V24:V29"/>
    <mergeCell ref="W24:W29"/>
    <mergeCell ref="L24:L29"/>
    <mergeCell ref="M24:M29"/>
    <mergeCell ref="N24:N29"/>
    <mergeCell ref="O24:O29"/>
    <mergeCell ref="P24:P29"/>
    <mergeCell ref="Q24:Q29"/>
    <mergeCell ref="A24:B24"/>
    <mergeCell ref="G24:G29"/>
    <mergeCell ref="H24:H29"/>
    <mergeCell ref="I24:I29"/>
    <mergeCell ref="J24:J29"/>
    <mergeCell ref="K24:K29"/>
    <mergeCell ref="AE16:AE22"/>
    <mergeCell ref="A17:B17"/>
    <mergeCell ref="A18:B18"/>
    <mergeCell ref="A19:B19"/>
    <mergeCell ref="A20:B20"/>
    <mergeCell ref="A21:B21"/>
    <mergeCell ref="A22:B22"/>
    <mergeCell ref="Y16:Y22"/>
    <mergeCell ref="Z16:Z22"/>
    <mergeCell ref="AA16:AA22"/>
    <mergeCell ref="AB16:AB22"/>
    <mergeCell ref="AC16:AC22"/>
    <mergeCell ref="AD16:AD22"/>
    <mergeCell ref="S16:S22"/>
    <mergeCell ref="T16:T22"/>
    <mergeCell ref="U16:U22"/>
    <mergeCell ref="V16:V22"/>
    <mergeCell ref="W16:W22"/>
    <mergeCell ref="X16:X22"/>
    <mergeCell ref="M16:M22"/>
    <mergeCell ref="N16:N22"/>
    <mergeCell ref="O16:O22"/>
    <mergeCell ref="P16:P22"/>
    <mergeCell ref="Q16:Q22"/>
    <mergeCell ref="R16:R22"/>
    <mergeCell ref="G16:G22"/>
    <mergeCell ref="H16:H22"/>
    <mergeCell ref="I16:I22"/>
    <mergeCell ref="J16:J22"/>
    <mergeCell ref="K16:K22"/>
    <mergeCell ref="L16:L22"/>
    <mergeCell ref="AD10:AD15"/>
    <mergeCell ref="AE10:AE15"/>
    <mergeCell ref="A11:B11"/>
    <mergeCell ref="A12:B12"/>
    <mergeCell ref="A13:B13"/>
    <mergeCell ref="A14:B14"/>
    <mergeCell ref="A15:B15"/>
    <mergeCell ref="X10:X15"/>
    <mergeCell ref="Y10:Y15"/>
    <mergeCell ref="Z10:Z15"/>
    <mergeCell ref="AA10:AA15"/>
    <mergeCell ref="AB10:AB15"/>
    <mergeCell ref="AC10:AC15"/>
    <mergeCell ref="R10:R15"/>
    <mergeCell ref="S10:S15"/>
    <mergeCell ref="T10:T15"/>
    <mergeCell ref="U10:U15"/>
    <mergeCell ref="V10:V15"/>
    <mergeCell ref="W10:W15"/>
    <mergeCell ref="L10:L15"/>
    <mergeCell ref="M10:M15"/>
    <mergeCell ref="N10:N15"/>
    <mergeCell ref="O10:O15"/>
    <mergeCell ref="P10:P15"/>
    <mergeCell ref="Q10:Q15"/>
    <mergeCell ref="L5:AE5"/>
    <mergeCell ref="L6:W6"/>
    <mergeCell ref="X6:AA6"/>
    <mergeCell ref="AB6:AE6"/>
    <mergeCell ref="A10:B10"/>
    <mergeCell ref="G10:G15"/>
    <mergeCell ref="H10:H15"/>
    <mergeCell ref="I10:I15"/>
    <mergeCell ref="J10:J15"/>
    <mergeCell ref="K10:K15"/>
    <mergeCell ref="C5:F6"/>
    <mergeCell ref="I1:K1"/>
    <mergeCell ref="A3:AE3"/>
    <mergeCell ref="A5:A7"/>
    <mergeCell ref="B5:B7"/>
    <mergeCell ref="G5:G7"/>
    <mergeCell ref="H5:H7"/>
    <mergeCell ref="I5:I7"/>
    <mergeCell ref="J5:J7"/>
    <mergeCell ref="K5:K7"/>
  </mergeCells>
  <printOptions/>
  <pageMargins left="0" right="0" top="0.3937007874015748" bottom="0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9"/>
  <sheetViews>
    <sheetView view="pageBreakPreview" zoomScale="85" zoomScaleSheetLayoutView="85" workbookViewId="0" topLeftCell="A7">
      <selection activeCell="H19" sqref="H19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3.375" style="1" customWidth="1"/>
    <col min="9" max="9" width="15.00390625" style="1" customWidth="1"/>
    <col min="10" max="10" width="12.375" style="1" customWidth="1"/>
    <col min="11" max="16384" width="9.125" style="1" customWidth="1"/>
  </cols>
  <sheetData>
    <row r="1" spans="9:12" s="2" customFormat="1" ht="15">
      <c r="I1" s="271" t="s">
        <v>88</v>
      </c>
      <c r="J1" s="271"/>
      <c r="K1" s="6"/>
      <c r="L1" s="6"/>
    </row>
    <row r="2" ht="16.5" customHeight="1"/>
    <row r="3" spans="1:12" ht="15.75">
      <c r="A3" s="171" t="s">
        <v>120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1" ht="2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46.5" customHeight="1">
      <c r="A5" s="255" t="s">
        <v>185</v>
      </c>
      <c r="B5" s="255"/>
      <c r="C5" s="255"/>
      <c r="D5" s="255"/>
      <c r="E5" s="255"/>
      <c r="F5" s="255"/>
      <c r="G5" s="255"/>
      <c r="H5" s="255"/>
      <c r="I5" s="158" t="s">
        <v>31</v>
      </c>
      <c r="J5" s="25" t="s">
        <v>191</v>
      </c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55"/>
      <c r="J6" s="55"/>
      <c r="K6" s="24"/>
    </row>
    <row r="7" spans="1:11" ht="15">
      <c r="A7" s="24" t="s">
        <v>32</v>
      </c>
      <c r="B7" s="24"/>
      <c r="C7" s="156" t="s">
        <v>186</v>
      </c>
      <c r="D7" s="156"/>
      <c r="E7" s="156"/>
      <c r="F7" s="156"/>
      <c r="G7" s="24"/>
      <c r="H7" s="24"/>
      <c r="I7" s="24"/>
      <c r="J7" s="24"/>
      <c r="K7" s="24"/>
    </row>
    <row r="8" spans="1:10" ht="53.25" customHeight="1">
      <c r="A8" s="267" t="s">
        <v>33</v>
      </c>
      <c r="B8" s="267" t="s">
        <v>19</v>
      </c>
      <c r="C8" s="268" t="s">
        <v>121</v>
      </c>
      <c r="D8" s="269"/>
      <c r="E8" s="270"/>
      <c r="F8" s="218" t="s">
        <v>68</v>
      </c>
      <c r="G8" s="267" t="s">
        <v>34</v>
      </c>
      <c r="H8" s="267" t="s">
        <v>35</v>
      </c>
      <c r="I8" s="218" t="s">
        <v>36</v>
      </c>
      <c r="J8" s="267" t="s">
        <v>70</v>
      </c>
    </row>
    <row r="9" spans="1:10" ht="57" customHeight="1">
      <c r="A9" s="267"/>
      <c r="B9" s="267"/>
      <c r="C9" s="22" t="s">
        <v>71</v>
      </c>
      <c r="D9" s="22" t="s">
        <v>93</v>
      </c>
      <c r="E9" s="22" t="s">
        <v>92</v>
      </c>
      <c r="F9" s="219"/>
      <c r="G9" s="267"/>
      <c r="H9" s="267"/>
      <c r="I9" s="219"/>
      <c r="J9" s="267"/>
    </row>
    <row r="10" spans="1:10" s="27" customFormat="1" ht="14.2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53">
        <v>9</v>
      </c>
      <c r="J10" s="54">
        <v>10</v>
      </c>
    </row>
    <row r="11" spans="1:10" s="27" customFormat="1" ht="14.25" customHeight="1">
      <c r="A11" s="41"/>
      <c r="B11" s="272" t="s">
        <v>162</v>
      </c>
      <c r="C11" s="273"/>
      <c r="D11" s="273"/>
      <c r="E11" s="273"/>
      <c r="F11" s="273"/>
      <c r="G11" s="273"/>
      <c r="H11" s="273"/>
      <c r="I11" s="273"/>
      <c r="J11" s="273"/>
    </row>
    <row r="12" spans="1:10" s="27" customFormat="1" ht="101.25" customHeight="1">
      <c r="A12" s="256" t="s">
        <v>15</v>
      </c>
      <c r="B12" s="36" t="s">
        <v>180</v>
      </c>
      <c r="C12" s="149"/>
      <c r="D12" s="149"/>
      <c r="E12" s="149"/>
      <c r="F12" s="261" t="s">
        <v>181</v>
      </c>
      <c r="G12" s="252">
        <v>43466</v>
      </c>
      <c r="H12" s="252">
        <v>43830</v>
      </c>
      <c r="I12" s="264"/>
      <c r="J12" s="264"/>
    </row>
    <row r="13" spans="1:21" s="23" customFormat="1" ht="12.75" customHeight="1">
      <c r="A13" s="257"/>
      <c r="B13" s="37" t="s">
        <v>69</v>
      </c>
      <c r="C13" s="150" t="str">
        <f>C16</f>
        <v>62,15190</v>
      </c>
      <c r="D13" s="150">
        <f>D16</f>
        <v>0</v>
      </c>
      <c r="E13" s="150">
        <f>E16</f>
        <v>0</v>
      </c>
      <c r="F13" s="262"/>
      <c r="G13" s="253"/>
      <c r="H13" s="253"/>
      <c r="I13" s="265"/>
      <c r="J13" s="26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3" customFormat="1" ht="12.75" customHeight="1">
      <c r="A14" s="257"/>
      <c r="B14" s="37" t="s">
        <v>14</v>
      </c>
      <c r="C14" s="150"/>
      <c r="D14" s="150"/>
      <c r="E14" s="150"/>
      <c r="F14" s="262"/>
      <c r="G14" s="253"/>
      <c r="H14" s="253"/>
      <c r="I14" s="265"/>
      <c r="J14" s="26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3" customFormat="1" ht="11.25" customHeight="1">
      <c r="A15" s="257"/>
      <c r="B15" s="37" t="s">
        <v>28</v>
      </c>
      <c r="C15" s="150"/>
      <c r="D15" s="150"/>
      <c r="E15" s="150"/>
      <c r="F15" s="262"/>
      <c r="G15" s="253"/>
      <c r="H15" s="253"/>
      <c r="I15" s="265"/>
      <c r="J15" s="26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3" customFormat="1" ht="13.5">
      <c r="A16" s="257"/>
      <c r="B16" s="37" t="s">
        <v>29</v>
      </c>
      <c r="C16" s="153" t="s">
        <v>192</v>
      </c>
      <c r="D16" s="150"/>
      <c r="E16" s="150"/>
      <c r="F16" s="262"/>
      <c r="G16" s="253"/>
      <c r="H16" s="253"/>
      <c r="I16" s="265"/>
      <c r="J16" s="26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3" customFormat="1" ht="27" customHeight="1">
      <c r="A17" s="257"/>
      <c r="B17" s="37" t="s">
        <v>30</v>
      </c>
      <c r="C17" s="150"/>
      <c r="D17" s="150"/>
      <c r="E17" s="150"/>
      <c r="F17" s="262"/>
      <c r="G17" s="253"/>
      <c r="H17" s="253"/>
      <c r="I17" s="265"/>
      <c r="J17" s="26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3" customFormat="1" ht="12.75" customHeight="1">
      <c r="A18" s="258"/>
      <c r="B18" s="38" t="s">
        <v>10</v>
      </c>
      <c r="C18" s="151"/>
      <c r="D18" s="151"/>
      <c r="E18" s="151"/>
      <c r="F18" s="263"/>
      <c r="G18" s="254"/>
      <c r="H18" s="254"/>
      <c r="I18" s="274"/>
      <c r="J18" s="2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27" customFormat="1" ht="38.25">
      <c r="A19" s="21"/>
      <c r="B19" s="28" t="s">
        <v>24</v>
      </c>
      <c r="C19" s="152" t="str">
        <f>C13</f>
        <v>62,15190</v>
      </c>
      <c r="D19" s="152">
        <f>D13</f>
        <v>0</v>
      </c>
      <c r="E19" s="152">
        <f>E13</f>
        <v>0</v>
      </c>
      <c r="F19" s="157" t="s">
        <v>181</v>
      </c>
      <c r="G19" s="21" t="s">
        <v>8</v>
      </c>
      <c r="H19" s="20" t="s">
        <v>182</v>
      </c>
      <c r="I19" s="26" t="s">
        <v>8</v>
      </c>
      <c r="J19" s="26"/>
    </row>
    <row r="20" spans="1:10" s="27" customFormat="1" ht="13.5" customHeight="1">
      <c r="A20" s="35"/>
      <c r="B20" s="259" t="s">
        <v>176</v>
      </c>
      <c r="C20" s="260"/>
      <c r="D20" s="260"/>
      <c r="E20" s="260"/>
      <c r="F20" s="260"/>
      <c r="G20" s="260"/>
      <c r="H20" s="260"/>
      <c r="I20" s="260"/>
      <c r="J20" s="260"/>
    </row>
    <row r="21" spans="1:10" s="27" customFormat="1" ht="187.5" customHeight="1">
      <c r="A21" s="256" t="s">
        <v>18</v>
      </c>
      <c r="B21" s="36" t="s">
        <v>183</v>
      </c>
      <c r="C21" s="36"/>
      <c r="D21" s="36"/>
      <c r="E21" s="36"/>
      <c r="F21" s="261" t="s">
        <v>181</v>
      </c>
      <c r="G21" s="252">
        <v>43466</v>
      </c>
      <c r="H21" s="252">
        <v>43830</v>
      </c>
      <c r="I21" s="264"/>
      <c r="J21" s="264"/>
    </row>
    <row r="22" spans="1:21" s="23" customFormat="1" ht="12.75" customHeight="1">
      <c r="A22" s="257"/>
      <c r="B22" s="37" t="s">
        <v>69</v>
      </c>
      <c r="C22" s="159" t="str">
        <f>C25</f>
        <v>62,15190</v>
      </c>
      <c r="D22" s="159">
        <f>D25</f>
        <v>0</v>
      </c>
      <c r="E22" s="159">
        <f>E25</f>
        <v>0</v>
      </c>
      <c r="F22" s="262"/>
      <c r="G22" s="253"/>
      <c r="H22" s="253"/>
      <c r="I22" s="265"/>
      <c r="J22" s="26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3" customFormat="1" ht="12.75" customHeight="1">
      <c r="A23" s="257"/>
      <c r="B23" s="37" t="s">
        <v>14</v>
      </c>
      <c r="C23" s="37"/>
      <c r="D23" s="37"/>
      <c r="E23" s="37"/>
      <c r="F23" s="262"/>
      <c r="G23" s="253"/>
      <c r="H23" s="253"/>
      <c r="I23" s="265"/>
      <c r="J23" s="26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3" customFormat="1" ht="11.25" customHeight="1">
      <c r="A24" s="257"/>
      <c r="B24" s="37" t="s">
        <v>28</v>
      </c>
      <c r="C24" s="37"/>
      <c r="D24" s="37"/>
      <c r="E24" s="37"/>
      <c r="F24" s="262"/>
      <c r="G24" s="253"/>
      <c r="H24" s="253"/>
      <c r="I24" s="265"/>
      <c r="J24" s="26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3" customFormat="1" ht="13.5">
      <c r="A25" s="257"/>
      <c r="B25" s="37" t="s">
        <v>29</v>
      </c>
      <c r="C25" s="153" t="s">
        <v>192</v>
      </c>
      <c r="D25" s="153"/>
      <c r="E25" s="153"/>
      <c r="F25" s="262"/>
      <c r="G25" s="253"/>
      <c r="H25" s="253"/>
      <c r="I25" s="265"/>
      <c r="J25" s="26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3" customFormat="1" ht="27" customHeight="1">
      <c r="A26" s="257"/>
      <c r="B26" s="37" t="s">
        <v>30</v>
      </c>
      <c r="C26" s="37"/>
      <c r="D26" s="37"/>
      <c r="E26" s="37"/>
      <c r="F26" s="262"/>
      <c r="G26" s="253"/>
      <c r="H26" s="253"/>
      <c r="I26" s="265"/>
      <c r="J26" s="26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3" customFormat="1" ht="12.75" customHeight="1">
      <c r="A27" s="257"/>
      <c r="B27" s="37" t="s">
        <v>10</v>
      </c>
      <c r="C27" s="37"/>
      <c r="D27" s="37"/>
      <c r="E27" s="37"/>
      <c r="F27" s="263"/>
      <c r="G27" s="254"/>
      <c r="H27" s="254"/>
      <c r="I27" s="266"/>
      <c r="J27" s="26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10" s="27" customFormat="1" ht="38.25">
      <c r="A28" s="257"/>
      <c r="B28" s="44" t="s">
        <v>25</v>
      </c>
      <c r="C28" s="154" t="str">
        <f>C25</f>
        <v>62,15190</v>
      </c>
      <c r="D28" s="154">
        <f>D25</f>
        <v>0</v>
      </c>
      <c r="E28" s="154">
        <f>E25</f>
        <v>0</v>
      </c>
      <c r="F28" s="155" t="s">
        <v>181</v>
      </c>
      <c r="G28" s="45" t="s">
        <v>8</v>
      </c>
      <c r="H28" s="20" t="s">
        <v>182</v>
      </c>
      <c r="I28" s="39" t="s">
        <v>8</v>
      </c>
      <c r="J28" s="39"/>
    </row>
    <row r="29" spans="1:10" s="27" customFormat="1" ht="38.25">
      <c r="A29" s="258"/>
      <c r="B29" s="42" t="s">
        <v>184</v>
      </c>
      <c r="C29" s="160">
        <f>C28+C19</f>
        <v>124.3038</v>
      </c>
      <c r="D29" s="160">
        <f>D28+D19</f>
        <v>0</v>
      </c>
      <c r="E29" s="160">
        <f>E28+E19</f>
        <v>0</v>
      </c>
      <c r="F29" s="155" t="s">
        <v>181</v>
      </c>
      <c r="G29" s="43" t="s">
        <v>8</v>
      </c>
      <c r="H29" s="20" t="s">
        <v>182</v>
      </c>
      <c r="I29" s="40" t="s">
        <v>8</v>
      </c>
      <c r="J29" s="40"/>
    </row>
    <row r="30" ht="5.25" customHeight="1"/>
    <row r="31" ht="3" customHeight="1"/>
  </sheetData>
  <sheetProtection/>
  <mergeCells count="25">
    <mergeCell ref="A12:A18"/>
    <mergeCell ref="J21:J27"/>
    <mergeCell ref="F21:F27"/>
    <mergeCell ref="G21:G27"/>
    <mergeCell ref="A3:L3"/>
    <mergeCell ref="A8:A9"/>
    <mergeCell ref="B8:B9"/>
    <mergeCell ref="F8:F9"/>
    <mergeCell ref="H8:H9"/>
    <mergeCell ref="I1:J1"/>
    <mergeCell ref="B11:J11"/>
    <mergeCell ref="I12:I18"/>
    <mergeCell ref="J12:J18"/>
    <mergeCell ref="J8:J9"/>
    <mergeCell ref="G12:G18"/>
    <mergeCell ref="H21:H27"/>
    <mergeCell ref="A5:H5"/>
    <mergeCell ref="A21:A29"/>
    <mergeCell ref="B20:J20"/>
    <mergeCell ref="F12:F18"/>
    <mergeCell ref="I21:I27"/>
    <mergeCell ref="I8:I9"/>
    <mergeCell ref="G8:G9"/>
    <mergeCell ref="C8:E8"/>
    <mergeCell ref="H12:H18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89</v>
      </c>
    </row>
    <row r="2" ht="14.25" customHeight="1"/>
    <row r="3" spans="1:7" ht="15.75">
      <c r="A3" s="171" t="s">
        <v>37</v>
      </c>
      <c r="B3" s="171"/>
      <c r="C3" s="171"/>
      <c r="D3" s="171"/>
      <c r="E3" s="171"/>
      <c r="F3" s="171"/>
      <c r="G3" s="171"/>
    </row>
    <row r="5" spans="1:7" s="3" customFormat="1" ht="35.25" customHeight="1">
      <c r="A5" s="281" t="s">
        <v>38</v>
      </c>
      <c r="B5" s="281" t="s">
        <v>5</v>
      </c>
      <c r="C5" s="281" t="s">
        <v>39</v>
      </c>
      <c r="D5" s="277" t="s">
        <v>122</v>
      </c>
      <c r="E5" s="278"/>
      <c r="F5" s="279"/>
      <c r="G5" s="281" t="s">
        <v>40</v>
      </c>
    </row>
    <row r="6" spans="1:7" s="3" customFormat="1" ht="16.5" customHeight="1">
      <c r="A6" s="282"/>
      <c r="B6" s="282"/>
      <c r="C6" s="282"/>
      <c r="D6" s="281" t="s">
        <v>41</v>
      </c>
      <c r="E6" s="275" t="s">
        <v>42</v>
      </c>
      <c r="F6" s="276"/>
      <c r="G6" s="282"/>
    </row>
    <row r="7" spans="1:7" s="3" customFormat="1" ht="31.5" customHeight="1">
      <c r="A7" s="283"/>
      <c r="B7" s="283"/>
      <c r="C7" s="283"/>
      <c r="D7" s="283"/>
      <c r="E7" s="7" t="s">
        <v>43</v>
      </c>
      <c r="F7" s="7" t="s">
        <v>44</v>
      </c>
      <c r="G7" s="283"/>
    </row>
    <row r="8" spans="1:7" s="2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3" customFormat="1" ht="44.25" customHeight="1">
      <c r="A9" s="277" t="s">
        <v>165</v>
      </c>
      <c r="B9" s="278"/>
      <c r="C9" s="278"/>
      <c r="D9" s="278"/>
      <c r="E9" s="278"/>
      <c r="F9" s="278"/>
      <c r="G9" s="279"/>
    </row>
    <row r="10" spans="1:7" s="3" customFormat="1" ht="15">
      <c r="A10" s="277" t="s">
        <v>162</v>
      </c>
      <c r="B10" s="278"/>
      <c r="C10" s="278"/>
      <c r="D10" s="278"/>
      <c r="E10" s="278"/>
      <c r="F10" s="278"/>
      <c r="G10" s="279"/>
    </row>
    <row r="11" spans="1:7" s="3" customFormat="1" ht="105">
      <c r="A11" s="8" t="s">
        <v>15</v>
      </c>
      <c r="B11" s="4" t="s">
        <v>187</v>
      </c>
      <c r="C11" s="31" t="s">
        <v>126</v>
      </c>
      <c r="D11" s="32"/>
      <c r="E11" s="32">
        <v>50</v>
      </c>
      <c r="F11" s="32">
        <v>50</v>
      </c>
      <c r="G11" s="30"/>
    </row>
    <row r="12" spans="1:7" s="3" customFormat="1" ht="15">
      <c r="A12" s="275" t="s">
        <v>169</v>
      </c>
      <c r="B12" s="280"/>
      <c r="C12" s="280"/>
      <c r="D12" s="280"/>
      <c r="E12" s="280"/>
      <c r="F12" s="280"/>
      <c r="G12" s="276"/>
    </row>
    <row r="13" spans="1:7" s="3" customFormat="1" ht="197.25" customHeight="1">
      <c r="A13" s="8" t="s">
        <v>18</v>
      </c>
      <c r="B13" s="4" t="s">
        <v>188</v>
      </c>
      <c r="C13" s="31" t="s">
        <v>126</v>
      </c>
      <c r="D13" s="32"/>
      <c r="E13" s="32">
        <v>50</v>
      </c>
      <c r="F13" s="32">
        <v>50</v>
      </c>
      <c r="G13" s="30"/>
    </row>
    <row r="14" s="17" customFormat="1" ht="14.25" customHeight="1">
      <c r="A14" s="29" t="s">
        <v>45</v>
      </c>
    </row>
  </sheetData>
  <sheetProtection/>
  <mergeCells count="11">
    <mergeCell ref="D6:D7"/>
    <mergeCell ref="E6:F6"/>
    <mergeCell ref="A9:G9"/>
    <mergeCell ref="A10:G10"/>
    <mergeCell ref="A12:G12"/>
    <mergeCell ref="A3:G3"/>
    <mergeCell ref="A5:A7"/>
    <mergeCell ref="B5:B7"/>
    <mergeCell ref="C5:C7"/>
    <mergeCell ref="D5:F5"/>
    <mergeCell ref="G5:G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SheetLayoutView="100" workbookViewId="0" topLeftCell="A1">
      <selection activeCell="H12" sqref="H12:I12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9" width="28.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74</v>
      </c>
    </row>
    <row r="2" s="2" customFormat="1" ht="18.75" customHeight="1"/>
    <row r="3" spans="1:10" ht="15.75">
      <c r="A3" s="171" t="s">
        <v>56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>
      <c r="A4" s="171" t="s">
        <v>123</v>
      </c>
      <c r="B4" s="171"/>
      <c r="C4" s="171"/>
      <c r="D4" s="171"/>
      <c r="E4" s="171"/>
      <c r="F4" s="171"/>
      <c r="G4" s="171"/>
      <c r="H4" s="171"/>
      <c r="I4" s="171"/>
      <c r="J4" s="171"/>
    </row>
    <row r="5" s="2" customFormat="1" ht="15"/>
    <row r="6" spans="1:10" s="33" customFormat="1" ht="21.75" customHeight="1">
      <c r="A6" s="281" t="s">
        <v>38</v>
      </c>
      <c r="B6" s="281" t="s">
        <v>72</v>
      </c>
      <c r="C6" s="281" t="s">
        <v>55</v>
      </c>
      <c r="D6" s="277" t="s">
        <v>54</v>
      </c>
      <c r="E6" s="279"/>
      <c r="F6" s="277" t="s">
        <v>53</v>
      </c>
      <c r="G6" s="279"/>
      <c r="H6" s="277" t="s">
        <v>52</v>
      </c>
      <c r="I6" s="279"/>
      <c r="J6" s="281" t="s">
        <v>51</v>
      </c>
    </row>
    <row r="7" spans="1:10" s="33" customFormat="1" ht="41.25" customHeight="1">
      <c r="A7" s="283"/>
      <c r="B7" s="283"/>
      <c r="C7" s="283"/>
      <c r="D7" s="7" t="s">
        <v>50</v>
      </c>
      <c r="E7" s="7" t="s">
        <v>49</v>
      </c>
      <c r="F7" s="7" t="s">
        <v>50</v>
      </c>
      <c r="G7" s="7" t="s">
        <v>49</v>
      </c>
      <c r="H7" s="7" t="s">
        <v>48</v>
      </c>
      <c r="I7" s="7" t="s">
        <v>47</v>
      </c>
      <c r="J7" s="283"/>
    </row>
    <row r="8" spans="1:10" s="2" customFormat="1" ht="17.25" customHeight="1">
      <c r="A8" s="16">
        <v>1</v>
      </c>
      <c r="B8" s="16">
        <v>2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s="3" customFormat="1" ht="17.25" customHeight="1">
      <c r="A9" s="275" t="s">
        <v>162</v>
      </c>
      <c r="B9" s="280"/>
      <c r="C9" s="280"/>
      <c r="D9" s="280"/>
      <c r="E9" s="280"/>
      <c r="F9" s="280"/>
      <c r="G9" s="280"/>
      <c r="H9" s="280"/>
      <c r="I9" s="280"/>
      <c r="J9" s="276"/>
    </row>
    <row r="10" spans="1:10" s="3" customFormat="1" ht="120">
      <c r="A10" s="8" t="s">
        <v>15</v>
      </c>
      <c r="B10" s="4" t="s">
        <v>189</v>
      </c>
      <c r="C10" s="161" t="s">
        <v>167</v>
      </c>
      <c r="D10" s="101" t="s">
        <v>152</v>
      </c>
      <c r="E10" s="101" t="s">
        <v>153</v>
      </c>
      <c r="F10" s="101" t="s">
        <v>152</v>
      </c>
      <c r="G10" s="101" t="s">
        <v>153</v>
      </c>
      <c r="H10" s="161" t="s">
        <v>168</v>
      </c>
      <c r="I10" s="161" t="s">
        <v>168</v>
      </c>
      <c r="J10" s="4"/>
    </row>
    <row r="11" spans="1:10" s="3" customFormat="1" ht="15">
      <c r="A11" s="284" t="s">
        <v>169</v>
      </c>
      <c r="B11" s="285"/>
      <c r="C11" s="285"/>
      <c r="D11" s="285"/>
      <c r="E11" s="285"/>
      <c r="F11" s="285"/>
      <c r="G11" s="285"/>
      <c r="H11" s="285"/>
      <c r="I11" s="285"/>
      <c r="J11" s="286"/>
    </row>
    <row r="12" spans="1:10" s="3" customFormat="1" ht="180">
      <c r="A12" s="8" t="s">
        <v>18</v>
      </c>
      <c r="B12" s="4" t="s">
        <v>190</v>
      </c>
      <c r="C12" s="161" t="s">
        <v>167</v>
      </c>
      <c r="D12" s="101" t="s">
        <v>152</v>
      </c>
      <c r="E12" s="101" t="s">
        <v>153</v>
      </c>
      <c r="F12" s="101" t="s">
        <v>152</v>
      </c>
      <c r="G12" s="101" t="s">
        <v>153</v>
      </c>
      <c r="H12" s="4" t="s">
        <v>170</v>
      </c>
      <c r="I12" s="4" t="s">
        <v>170</v>
      </c>
      <c r="J12" s="4"/>
    </row>
    <row r="13" ht="6" customHeight="1"/>
    <row r="14" s="17" customFormat="1" ht="14.25" customHeight="1">
      <c r="A14" s="29" t="s">
        <v>46</v>
      </c>
    </row>
  </sheetData>
  <sheetProtection/>
  <mergeCells count="11">
    <mergeCell ref="A3:J3"/>
    <mergeCell ref="F6:G6"/>
    <mergeCell ref="H6:I6"/>
    <mergeCell ref="J6:J7"/>
    <mergeCell ref="A4:J4"/>
    <mergeCell ref="A6:A7"/>
    <mergeCell ref="B6:B7"/>
    <mergeCell ref="A11:J11"/>
    <mergeCell ref="C6:C7"/>
    <mergeCell ref="D6:E6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view="pageBreakPreview" zoomScale="110" zoomScaleSheetLayoutView="110" workbookViewId="0" topLeftCell="A19">
      <selection activeCell="F8" sqref="F8"/>
    </sheetView>
  </sheetViews>
  <sheetFormatPr defaultColWidth="9.00390625" defaultRowHeight="12.75"/>
  <cols>
    <col min="1" max="1" width="6.125" style="52" customWidth="1"/>
    <col min="2" max="2" width="36.625" style="52" customWidth="1"/>
    <col min="3" max="3" width="37.75390625" style="52" customWidth="1"/>
    <col min="4" max="4" width="9.75390625" style="52" customWidth="1"/>
    <col min="5" max="5" width="12.25390625" style="52" customWidth="1"/>
    <col min="6" max="9" width="17.875" style="2" customWidth="1"/>
    <col min="10" max="16384" width="9.125" style="52" customWidth="1"/>
  </cols>
  <sheetData>
    <row r="1" spans="6:9" s="46" customFormat="1" ht="15">
      <c r="F1" s="2"/>
      <c r="G1" s="2"/>
      <c r="H1" s="2"/>
      <c r="I1" s="6" t="s">
        <v>11</v>
      </c>
    </row>
    <row r="2" spans="6:9" s="46" customFormat="1" ht="15">
      <c r="F2" s="2"/>
      <c r="G2" s="2"/>
      <c r="H2" s="2"/>
      <c r="I2" s="2"/>
    </row>
    <row r="3" spans="1:9" s="46" customFormat="1" ht="15" customHeight="1">
      <c r="A3" s="191" t="s">
        <v>124</v>
      </c>
      <c r="B3" s="191"/>
      <c r="C3" s="191"/>
      <c r="D3" s="191"/>
      <c r="E3" s="191"/>
      <c r="F3" s="191"/>
      <c r="G3" s="191"/>
      <c r="H3" s="191"/>
      <c r="I3" s="191"/>
    </row>
    <row r="4" spans="6:9" s="46" customFormat="1" ht="15">
      <c r="F4" s="2"/>
      <c r="G4" s="2"/>
      <c r="H4" s="2"/>
      <c r="I4" s="2"/>
    </row>
    <row r="5" spans="1:9" s="46" customFormat="1" ht="15">
      <c r="A5" s="192" t="s">
        <v>85</v>
      </c>
      <c r="B5" s="192" t="s">
        <v>118</v>
      </c>
      <c r="C5" s="192"/>
      <c r="D5" s="194" t="s">
        <v>67</v>
      </c>
      <c r="E5" s="195"/>
      <c r="F5" s="287" t="s">
        <v>57</v>
      </c>
      <c r="G5" s="287"/>
      <c r="H5" s="287"/>
      <c r="I5" s="287"/>
    </row>
    <row r="6" spans="1:9" s="46" customFormat="1" ht="30">
      <c r="A6" s="193"/>
      <c r="B6" s="193"/>
      <c r="C6" s="193"/>
      <c r="D6" s="31" t="s">
        <v>7</v>
      </c>
      <c r="E6" s="31" t="s">
        <v>76</v>
      </c>
      <c r="F6" s="34" t="s">
        <v>90</v>
      </c>
      <c r="G6" s="34" t="s">
        <v>91</v>
      </c>
      <c r="H6" s="34" t="s">
        <v>93</v>
      </c>
      <c r="I6" s="75" t="s">
        <v>114</v>
      </c>
    </row>
    <row r="7" spans="1:9" s="50" customFormat="1" ht="15">
      <c r="A7" s="47">
        <v>1</v>
      </c>
      <c r="B7" s="47">
        <v>2</v>
      </c>
      <c r="C7" s="48">
        <v>3</v>
      </c>
      <c r="D7" s="48">
        <v>4</v>
      </c>
      <c r="E7" s="4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51" customFormat="1" ht="18" customHeight="1">
      <c r="A8" s="204"/>
      <c r="B8" s="204" t="s">
        <v>177</v>
      </c>
      <c r="C8" s="104" t="s">
        <v>112</v>
      </c>
      <c r="D8" s="105" t="s">
        <v>178</v>
      </c>
      <c r="E8" s="105" t="s">
        <v>136</v>
      </c>
      <c r="F8" s="106">
        <f>F11</f>
        <v>86</v>
      </c>
      <c r="G8" s="106">
        <f>G11</f>
        <v>101.311</v>
      </c>
      <c r="H8" s="106">
        <f>H11</f>
        <v>101.311</v>
      </c>
      <c r="I8" s="106">
        <f>I11</f>
        <v>101.311</v>
      </c>
    </row>
    <row r="9" spans="1:9" s="51" customFormat="1" ht="16.5" customHeight="1">
      <c r="A9" s="205"/>
      <c r="B9" s="206"/>
      <c r="C9" s="104" t="s">
        <v>133</v>
      </c>
      <c r="D9" s="105" t="s">
        <v>178</v>
      </c>
      <c r="E9" s="105" t="s">
        <v>136</v>
      </c>
      <c r="F9" s="106">
        <v>0</v>
      </c>
      <c r="G9" s="106">
        <v>0</v>
      </c>
      <c r="H9" s="106">
        <v>0</v>
      </c>
      <c r="I9" s="106">
        <v>0</v>
      </c>
    </row>
    <row r="10" spans="1:9" s="51" customFormat="1" ht="19.5" customHeight="1">
      <c r="A10" s="205"/>
      <c r="B10" s="206"/>
      <c r="C10" s="104" t="s">
        <v>79</v>
      </c>
      <c r="D10" s="105" t="s">
        <v>178</v>
      </c>
      <c r="E10" s="105" t="s">
        <v>136</v>
      </c>
      <c r="F10" s="106">
        <v>0</v>
      </c>
      <c r="G10" s="106">
        <v>0</v>
      </c>
      <c r="H10" s="106">
        <v>0</v>
      </c>
      <c r="I10" s="106">
        <v>0</v>
      </c>
    </row>
    <row r="11" spans="1:9" s="51" customFormat="1" ht="20.25" customHeight="1">
      <c r="A11" s="205"/>
      <c r="B11" s="206"/>
      <c r="C11" s="104" t="s">
        <v>80</v>
      </c>
      <c r="D11" s="105" t="s">
        <v>178</v>
      </c>
      <c r="E11" s="105" t="s">
        <v>136</v>
      </c>
      <c r="F11" s="106">
        <f>F15+F29</f>
        <v>86</v>
      </c>
      <c r="G11" s="106">
        <f>G15+G29</f>
        <v>101.311</v>
      </c>
      <c r="H11" s="106">
        <f>H15+H29</f>
        <v>101.311</v>
      </c>
      <c r="I11" s="106">
        <f>I15+I29</f>
        <v>101.311</v>
      </c>
    </row>
    <row r="12" spans="1:9" s="51" customFormat="1" ht="21" customHeight="1">
      <c r="A12" s="205"/>
      <c r="B12" s="206"/>
      <c r="C12" s="104" t="s">
        <v>75</v>
      </c>
      <c r="D12" s="105" t="s">
        <v>178</v>
      </c>
      <c r="E12" s="105" t="s">
        <v>136</v>
      </c>
      <c r="F12" s="106">
        <v>0</v>
      </c>
      <c r="G12" s="106">
        <v>0</v>
      </c>
      <c r="H12" s="106">
        <v>0</v>
      </c>
      <c r="I12" s="106">
        <v>0</v>
      </c>
    </row>
    <row r="13" spans="1:9" s="51" customFormat="1" ht="15">
      <c r="A13" s="205"/>
      <c r="B13" s="206"/>
      <c r="C13" s="104" t="s">
        <v>84</v>
      </c>
      <c r="D13" s="105" t="s">
        <v>178</v>
      </c>
      <c r="E13" s="105" t="s">
        <v>136</v>
      </c>
      <c r="F13" s="106">
        <v>0</v>
      </c>
      <c r="G13" s="106">
        <v>0</v>
      </c>
      <c r="H13" s="106">
        <v>0</v>
      </c>
      <c r="I13" s="106">
        <v>0</v>
      </c>
    </row>
    <row r="14" spans="1:9" s="51" customFormat="1" ht="45">
      <c r="A14" s="205"/>
      <c r="B14" s="207"/>
      <c r="C14" s="104" t="s">
        <v>134</v>
      </c>
      <c r="D14" s="105" t="s">
        <v>178</v>
      </c>
      <c r="E14" s="105" t="s">
        <v>136</v>
      </c>
      <c r="F14" s="106">
        <v>0</v>
      </c>
      <c r="G14" s="106">
        <v>0</v>
      </c>
      <c r="H14" s="106">
        <v>0</v>
      </c>
      <c r="I14" s="106">
        <v>0</v>
      </c>
    </row>
    <row r="15" spans="1:9" s="51" customFormat="1" ht="18.75" customHeight="1">
      <c r="A15" s="208" t="s">
        <v>27</v>
      </c>
      <c r="B15" s="204" t="s">
        <v>171</v>
      </c>
      <c r="C15" s="104" t="s">
        <v>112</v>
      </c>
      <c r="D15" s="105" t="s">
        <v>178</v>
      </c>
      <c r="E15" s="105" t="s">
        <v>137</v>
      </c>
      <c r="F15" s="106">
        <f>F18</f>
        <v>43</v>
      </c>
      <c r="G15" s="106">
        <f>G18</f>
        <v>50.655</v>
      </c>
      <c r="H15" s="106">
        <f>H18</f>
        <v>50.655</v>
      </c>
      <c r="I15" s="106">
        <f>I18</f>
        <v>50.655</v>
      </c>
    </row>
    <row r="16" spans="1:9" s="51" customFormat="1" ht="15" customHeight="1">
      <c r="A16" s="209"/>
      <c r="B16" s="210"/>
      <c r="C16" s="104" t="s">
        <v>78</v>
      </c>
      <c r="D16" s="105" t="s">
        <v>178</v>
      </c>
      <c r="E16" s="105" t="s">
        <v>137</v>
      </c>
      <c r="F16" s="106">
        <v>0</v>
      </c>
      <c r="G16" s="106">
        <v>0</v>
      </c>
      <c r="H16" s="106">
        <v>0</v>
      </c>
      <c r="I16" s="106">
        <v>0</v>
      </c>
    </row>
    <row r="17" spans="1:9" s="51" customFormat="1" ht="18" customHeight="1">
      <c r="A17" s="209"/>
      <c r="B17" s="210"/>
      <c r="C17" s="104" t="s">
        <v>79</v>
      </c>
      <c r="D17" s="105" t="s">
        <v>178</v>
      </c>
      <c r="E17" s="105" t="s">
        <v>137</v>
      </c>
      <c r="F17" s="106">
        <v>0</v>
      </c>
      <c r="G17" s="106">
        <v>0</v>
      </c>
      <c r="H17" s="106">
        <v>0</v>
      </c>
      <c r="I17" s="106">
        <v>0</v>
      </c>
    </row>
    <row r="18" spans="1:9" s="51" customFormat="1" ht="18.75" customHeight="1">
      <c r="A18" s="209"/>
      <c r="B18" s="210"/>
      <c r="C18" s="104" t="s">
        <v>80</v>
      </c>
      <c r="D18" s="105" t="s">
        <v>178</v>
      </c>
      <c r="E18" s="105" t="s">
        <v>137</v>
      </c>
      <c r="F18" s="106">
        <f>F22</f>
        <v>43</v>
      </c>
      <c r="G18" s="106">
        <f>G22</f>
        <v>50.655</v>
      </c>
      <c r="H18" s="106">
        <f>H22</f>
        <v>50.655</v>
      </c>
      <c r="I18" s="106">
        <f>I22</f>
        <v>50.655</v>
      </c>
    </row>
    <row r="19" spans="1:9" s="51" customFormat="1" ht="15">
      <c r="A19" s="209"/>
      <c r="B19" s="210"/>
      <c r="C19" s="104" t="s">
        <v>75</v>
      </c>
      <c r="D19" s="105" t="s">
        <v>178</v>
      </c>
      <c r="E19" s="105" t="s">
        <v>137</v>
      </c>
      <c r="F19" s="106">
        <v>0</v>
      </c>
      <c r="G19" s="106">
        <v>0</v>
      </c>
      <c r="H19" s="106">
        <v>0</v>
      </c>
      <c r="I19" s="106">
        <v>0</v>
      </c>
    </row>
    <row r="20" spans="1:9" s="51" customFormat="1" ht="15" customHeight="1">
      <c r="A20" s="209"/>
      <c r="B20" s="210"/>
      <c r="C20" s="104" t="s">
        <v>84</v>
      </c>
      <c r="D20" s="105" t="s">
        <v>178</v>
      </c>
      <c r="E20" s="105" t="s">
        <v>137</v>
      </c>
      <c r="F20" s="106">
        <v>0</v>
      </c>
      <c r="G20" s="106">
        <v>0</v>
      </c>
      <c r="H20" s="106">
        <v>0</v>
      </c>
      <c r="I20" s="106">
        <v>0</v>
      </c>
    </row>
    <row r="21" spans="1:9" s="51" customFormat="1" ht="18" customHeight="1">
      <c r="A21" s="209"/>
      <c r="B21" s="210"/>
      <c r="C21" s="107" t="s">
        <v>135</v>
      </c>
      <c r="D21" s="105" t="s">
        <v>178</v>
      </c>
      <c r="E21" s="105" t="s">
        <v>137</v>
      </c>
      <c r="F21" s="106">
        <v>0</v>
      </c>
      <c r="G21" s="106">
        <v>0</v>
      </c>
      <c r="H21" s="106">
        <v>0</v>
      </c>
      <c r="I21" s="106">
        <v>0</v>
      </c>
    </row>
    <row r="22" spans="1:9" s="51" customFormat="1" ht="15" customHeight="1">
      <c r="A22" s="211" t="s">
        <v>86</v>
      </c>
      <c r="B22" s="197" t="s">
        <v>166</v>
      </c>
      <c r="C22" s="108" t="s">
        <v>112</v>
      </c>
      <c r="D22" s="105" t="s">
        <v>178</v>
      </c>
      <c r="E22" s="105" t="s">
        <v>138</v>
      </c>
      <c r="F22" s="106">
        <f>F25</f>
        <v>43</v>
      </c>
      <c r="G22" s="106">
        <f>G25</f>
        <v>50.655</v>
      </c>
      <c r="H22" s="106">
        <f>H25</f>
        <v>50.655</v>
      </c>
      <c r="I22" s="106">
        <f>I25</f>
        <v>50.655</v>
      </c>
    </row>
    <row r="23" spans="1:9" s="51" customFormat="1" ht="30">
      <c r="A23" s="211"/>
      <c r="B23" s="212"/>
      <c r="C23" s="108" t="s">
        <v>78</v>
      </c>
      <c r="D23" s="105" t="s">
        <v>178</v>
      </c>
      <c r="E23" s="105" t="s">
        <v>138</v>
      </c>
      <c r="F23" s="106">
        <v>0</v>
      </c>
      <c r="G23" s="106">
        <v>0</v>
      </c>
      <c r="H23" s="106">
        <v>0</v>
      </c>
      <c r="I23" s="106">
        <v>0</v>
      </c>
    </row>
    <row r="24" spans="1:9" s="51" customFormat="1" ht="17.25" customHeight="1">
      <c r="A24" s="211"/>
      <c r="B24" s="212"/>
      <c r="C24" s="108" t="s">
        <v>79</v>
      </c>
      <c r="D24" s="105" t="s">
        <v>178</v>
      </c>
      <c r="E24" s="105" t="s">
        <v>138</v>
      </c>
      <c r="F24" s="106">
        <v>0</v>
      </c>
      <c r="G24" s="106">
        <v>0</v>
      </c>
      <c r="H24" s="106">
        <v>0</v>
      </c>
      <c r="I24" s="106">
        <v>0</v>
      </c>
    </row>
    <row r="25" spans="1:9" s="51" customFormat="1" ht="15">
      <c r="A25" s="211"/>
      <c r="B25" s="212"/>
      <c r="C25" s="108" t="s">
        <v>80</v>
      </c>
      <c r="D25" s="105" t="s">
        <v>178</v>
      </c>
      <c r="E25" s="105" t="s">
        <v>138</v>
      </c>
      <c r="F25" s="106">
        <v>43</v>
      </c>
      <c r="G25" s="106">
        <v>50.655</v>
      </c>
      <c r="H25" s="106">
        <v>50.655</v>
      </c>
      <c r="I25" s="106">
        <v>50.655</v>
      </c>
    </row>
    <row r="26" spans="1:9" s="51" customFormat="1" ht="15">
      <c r="A26" s="211"/>
      <c r="B26" s="212"/>
      <c r="C26" s="108" t="s">
        <v>75</v>
      </c>
      <c r="D26" s="105" t="s">
        <v>178</v>
      </c>
      <c r="E26" s="105" t="s">
        <v>138</v>
      </c>
      <c r="F26" s="106">
        <v>0</v>
      </c>
      <c r="G26" s="106">
        <v>0</v>
      </c>
      <c r="H26" s="106">
        <v>0</v>
      </c>
      <c r="I26" s="106">
        <v>0</v>
      </c>
    </row>
    <row r="27" spans="1:9" s="51" customFormat="1" ht="15">
      <c r="A27" s="211"/>
      <c r="B27" s="212"/>
      <c r="C27" s="108" t="s">
        <v>84</v>
      </c>
      <c r="D27" s="105" t="s">
        <v>178</v>
      </c>
      <c r="E27" s="105" t="s">
        <v>138</v>
      </c>
      <c r="F27" s="106">
        <v>0</v>
      </c>
      <c r="G27" s="106">
        <v>0</v>
      </c>
      <c r="H27" s="106">
        <v>0</v>
      </c>
      <c r="I27" s="106">
        <v>0</v>
      </c>
    </row>
    <row r="28" spans="1:9" s="51" customFormat="1" ht="18.75" customHeight="1">
      <c r="A28" s="211"/>
      <c r="B28" s="212"/>
      <c r="C28" s="108" t="s">
        <v>135</v>
      </c>
      <c r="D28" s="105" t="s">
        <v>178</v>
      </c>
      <c r="E28" s="105" t="s">
        <v>138</v>
      </c>
      <c r="F28" s="106">
        <v>0</v>
      </c>
      <c r="G28" s="106">
        <v>0</v>
      </c>
      <c r="H28" s="106">
        <v>0</v>
      </c>
      <c r="I28" s="106">
        <v>0</v>
      </c>
    </row>
    <row r="29" spans="1:9" ht="18.75" customHeight="1">
      <c r="A29" s="199" t="s">
        <v>87</v>
      </c>
      <c r="B29" s="201" t="s">
        <v>169</v>
      </c>
      <c r="C29" s="104" t="s">
        <v>112</v>
      </c>
      <c r="D29" s="105" t="s">
        <v>178</v>
      </c>
      <c r="E29" s="105" t="s">
        <v>139</v>
      </c>
      <c r="F29" s="106">
        <f>F33</f>
        <v>43</v>
      </c>
      <c r="G29" s="106">
        <f>G33</f>
        <v>50.656</v>
      </c>
      <c r="H29" s="106">
        <f>H33</f>
        <v>50.656</v>
      </c>
      <c r="I29" s="106">
        <f>I33</f>
        <v>50.656</v>
      </c>
    </row>
    <row r="30" spans="1:9" ht="18.75" customHeight="1">
      <c r="A30" s="200"/>
      <c r="B30" s="202"/>
      <c r="C30" s="104" t="s">
        <v>78</v>
      </c>
      <c r="D30" s="105" t="s">
        <v>178</v>
      </c>
      <c r="E30" s="105" t="s">
        <v>139</v>
      </c>
      <c r="F30" s="106">
        <v>0</v>
      </c>
      <c r="G30" s="106">
        <v>0</v>
      </c>
      <c r="H30" s="106">
        <v>0</v>
      </c>
      <c r="I30" s="106">
        <v>0</v>
      </c>
    </row>
    <row r="31" spans="1:9" ht="18.75" customHeight="1">
      <c r="A31" s="200"/>
      <c r="B31" s="202"/>
      <c r="C31" s="104" t="s">
        <v>79</v>
      </c>
      <c r="D31" s="105" t="s">
        <v>178</v>
      </c>
      <c r="E31" s="105" t="s">
        <v>139</v>
      </c>
      <c r="F31" s="106">
        <v>0</v>
      </c>
      <c r="G31" s="106">
        <v>0</v>
      </c>
      <c r="H31" s="106">
        <v>0</v>
      </c>
      <c r="I31" s="106">
        <v>0</v>
      </c>
    </row>
    <row r="32" spans="1:9" ht="15">
      <c r="A32" s="200"/>
      <c r="B32" s="202"/>
      <c r="C32" s="104" t="s">
        <v>80</v>
      </c>
      <c r="D32" s="105" t="s">
        <v>178</v>
      </c>
      <c r="E32" s="105" t="s">
        <v>139</v>
      </c>
      <c r="F32" s="106">
        <v>0</v>
      </c>
      <c r="G32" s="106">
        <v>0</v>
      </c>
      <c r="H32" s="106">
        <v>0</v>
      </c>
      <c r="I32" s="106">
        <v>0</v>
      </c>
    </row>
    <row r="33" spans="1:9" ht="15">
      <c r="A33" s="200"/>
      <c r="B33" s="202"/>
      <c r="C33" s="104" t="s">
        <v>75</v>
      </c>
      <c r="D33" s="105" t="s">
        <v>178</v>
      </c>
      <c r="E33" s="105" t="s">
        <v>139</v>
      </c>
      <c r="F33" s="106">
        <f>F36</f>
        <v>43</v>
      </c>
      <c r="G33" s="106">
        <f>G36</f>
        <v>50.656</v>
      </c>
      <c r="H33" s="106">
        <f>H36</f>
        <v>50.656</v>
      </c>
      <c r="I33" s="106">
        <f>I36</f>
        <v>50.656</v>
      </c>
    </row>
    <row r="34" spans="1:9" ht="15">
      <c r="A34" s="200"/>
      <c r="B34" s="202"/>
      <c r="C34" s="104" t="s">
        <v>84</v>
      </c>
      <c r="D34" s="105" t="s">
        <v>178</v>
      </c>
      <c r="E34" s="105" t="s">
        <v>139</v>
      </c>
      <c r="F34" s="106">
        <v>0</v>
      </c>
      <c r="G34" s="106">
        <v>0</v>
      </c>
      <c r="H34" s="106">
        <v>0</v>
      </c>
      <c r="I34" s="106">
        <v>0</v>
      </c>
    </row>
    <row r="35" spans="1:9" ht="30">
      <c r="A35" s="200"/>
      <c r="B35" s="203"/>
      <c r="C35" s="104" t="s">
        <v>135</v>
      </c>
      <c r="D35" s="105" t="s">
        <v>178</v>
      </c>
      <c r="E35" s="105" t="s">
        <v>139</v>
      </c>
      <c r="F35" s="106">
        <v>0</v>
      </c>
      <c r="G35" s="106">
        <v>0</v>
      </c>
      <c r="H35" s="106">
        <v>0</v>
      </c>
      <c r="I35" s="106">
        <v>0</v>
      </c>
    </row>
    <row r="36" spans="1:9" ht="15">
      <c r="A36" s="213" t="s">
        <v>132</v>
      </c>
      <c r="B36" s="197" t="s">
        <v>142</v>
      </c>
      <c r="C36" s="108" t="s">
        <v>112</v>
      </c>
      <c r="D36" s="105" t="s">
        <v>178</v>
      </c>
      <c r="E36" s="105" t="s">
        <v>140</v>
      </c>
      <c r="F36" s="106">
        <f>F39</f>
        <v>43</v>
      </c>
      <c r="G36" s="106">
        <f>G39</f>
        <v>50.656</v>
      </c>
      <c r="H36" s="106">
        <f>H39</f>
        <v>50.656</v>
      </c>
      <c r="I36" s="106">
        <f>I39</f>
        <v>50.656</v>
      </c>
    </row>
    <row r="37" spans="1:9" ht="30">
      <c r="A37" s="214"/>
      <c r="B37" s="198"/>
      <c r="C37" s="108" t="s">
        <v>78</v>
      </c>
      <c r="D37" s="105" t="s">
        <v>178</v>
      </c>
      <c r="E37" s="105" t="s">
        <v>140</v>
      </c>
      <c r="F37" s="106">
        <v>0</v>
      </c>
      <c r="G37" s="106">
        <v>0</v>
      </c>
      <c r="H37" s="106">
        <v>0</v>
      </c>
      <c r="I37" s="106">
        <v>0</v>
      </c>
    </row>
    <row r="38" spans="1:9" ht="15">
      <c r="A38" s="214"/>
      <c r="B38" s="198"/>
      <c r="C38" s="108" t="s">
        <v>79</v>
      </c>
      <c r="D38" s="105" t="s">
        <v>178</v>
      </c>
      <c r="E38" s="105" t="s">
        <v>140</v>
      </c>
      <c r="F38" s="106">
        <v>0</v>
      </c>
      <c r="G38" s="106">
        <v>0</v>
      </c>
      <c r="H38" s="106">
        <v>0</v>
      </c>
      <c r="I38" s="106">
        <v>0</v>
      </c>
    </row>
    <row r="39" spans="1:9" ht="15">
      <c r="A39" s="214"/>
      <c r="B39" s="198"/>
      <c r="C39" s="108" t="s">
        <v>80</v>
      </c>
      <c r="D39" s="105" t="s">
        <v>178</v>
      </c>
      <c r="E39" s="105" t="s">
        <v>140</v>
      </c>
      <c r="F39" s="106">
        <v>43</v>
      </c>
      <c r="G39" s="106">
        <v>50.656</v>
      </c>
      <c r="H39" s="106">
        <v>50.656</v>
      </c>
      <c r="I39" s="106">
        <v>50.656</v>
      </c>
    </row>
    <row r="40" spans="1:9" ht="15">
      <c r="A40" s="214"/>
      <c r="B40" s="198"/>
      <c r="C40" s="108" t="s">
        <v>75</v>
      </c>
      <c r="D40" s="105" t="s">
        <v>178</v>
      </c>
      <c r="E40" s="105" t="s">
        <v>140</v>
      </c>
      <c r="F40" s="106">
        <v>0</v>
      </c>
      <c r="G40" s="106">
        <v>0</v>
      </c>
      <c r="H40" s="106">
        <v>0</v>
      </c>
      <c r="I40" s="106">
        <v>0</v>
      </c>
    </row>
    <row r="41" spans="1:9" ht="15">
      <c r="A41" s="214"/>
      <c r="B41" s="198"/>
      <c r="C41" s="108" t="s">
        <v>84</v>
      </c>
      <c r="D41" s="105" t="s">
        <v>178</v>
      </c>
      <c r="E41" s="105" t="s">
        <v>140</v>
      </c>
      <c r="F41" s="106">
        <v>0</v>
      </c>
      <c r="G41" s="106">
        <v>0</v>
      </c>
      <c r="H41" s="106">
        <v>0</v>
      </c>
      <c r="I41" s="106">
        <v>0</v>
      </c>
    </row>
    <row r="42" spans="1:9" ht="30">
      <c r="A42" s="214"/>
      <c r="B42" s="198"/>
      <c r="C42" s="108" t="s">
        <v>135</v>
      </c>
      <c r="D42" s="105" t="s">
        <v>178</v>
      </c>
      <c r="E42" s="105" t="s">
        <v>140</v>
      </c>
      <c r="F42" s="106">
        <v>0</v>
      </c>
      <c r="G42" s="106">
        <v>0</v>
      </c>
      <c r="H42" s="106">
        <v>0</v>
      </c>
      <c r="I42" s="106">
        <v>0</v>
      </c>
    </row>
  </sheetData>
  <sheetProtection/>
  <mergeCells count="16">
    <mergeCell ref="C5:C6"/>
    <mergeCell ref="D5:E5"/>
    <mergeCell ref="A22:A28"/>
    <mergeCell ref="B22:B28"/>
    <mergeCell ref="F5:I5"/>
    <mergeCell ref="A3:I3"/>
    <mergeCell ref="A5:A6"/>
    <mergeCell ref="B5:B6"/>
    <mergeCell ref="A8:A14"/>
    <mergeCell ref="B8:B14"/>
    <mergeCell ref="A29:A35"/>
    <mergeCell ref="B29:B35"/>
    <mergeCell ref="A36:A42"/>
    <mergeCell ref="B36:B42"/>
    <mergeCell ref="A15:A21"/>
    <mergeCell ref="B15:B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2019-04-18T04:00:53Z</cp:lastPrinted>
  <dcterms:created xsi:type="dcterms:W3CDTF">2011-03-10T10:26:24Z</dcterms:created>
  <dcterms:modified xsi:type="dcterms:W3CDTF">2019-04-18T04:00:58Z</dcterms:modified>
  <cp:category/>
  <cp:version/>
  <cp:contentType/>
  <cp:contentStatus/>
</cp:coreProperties>
</file>